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8730" tabRatio="203"/>
  </bookViews>
  <sheets>
    <sheet name="Hoja1" sheetId="9" r:id="rId1"/>
  </sheets>
  <definedNames>
    <definedName name="_xlnm._FilterDatabase" localSheetId="0" hidden="1">Hoja1!$C$12:$F$87</definedName>
    <definedName name="_xlnm.Print_Area" localSheetId="0">Hoja1!$B$1:$J$293</definedName>
    <definedName name="_xlnm.Print_Titles" localSheetId="0">Hoja1!$11:$12</definedName>
  </definedNames>
  <calcPr calcId="125725"/>
</workbook>
</file>

<file path=xl/calcChain.xml><?xml version="1.0" encoding="utf-8"?>
<calcChain xmlns="http://schemas.openxmlformats.org/spreadsheetml/2006/main">
  <c r="G278" i="9"/>
  <c r="G279" s="1"/>
  <c r="F278"/>
  <c r="F279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K132" s="1"/>
  <c r="J133"/>
  <c r="J134"/>
  <c r="J135"/>
  <c r="J136"/>
  <c r="J137"/>
  <c r="J138"/>
  <c r="K138" s="1"/>
  <c r="J139"/>
  <c r="J140"/>
  <c r="K140" s="1"/>
  <c r="J141"/>
  <c r="J142"/>
  <c r="K142" s="1"/>
  <c r="J143"/>
  <c r="J144"/>
  <c r="K144" s="1"/>
  <c r="J145"/>
  <c r="J146"/>
  <c r="K146" s="1"/>
  <c r="J147"/>
  <c r="J148"/>
  <c r="K148" s="1"/>
  <c r="J149"/>
  <c r="J150"/>
  <c r="K150" s="1"/>
  <c r="J151"/>
  <c r="J152"/>
  <c r="K152" s="1"/>
  <c r="J153"/>
  <c r="J154"/>
  <c r="K154" s="1"/>
  <c r="J155"/>
  <c r="J156"/>
  <c r="K156" s="1"/>
  <c r="J157"/>
  <c r="J158"/>
  <c r="K158" s="1"/>
  <c r="J159"/>
  <c r="J160"/>
  <c r="K160" s="1"/>
  <c r="J161"/>
  <c r="J162"/>
  <c r="K162" s="1"/>
  <c r="J163"/>
  <c r="J164"/>
  <c r="K164" s="1"/>
  <c r="J165"/>
  <c r="J166"/>
  <c r="K166" s="1"/>
  <c r="J167"/>
  <c r="J168"/>
  <c r="K168" s="1"/>
  <c r="J169"/>
  <c r="J170"/>
  <c r="K170" s="1"/>
  <c r="J171"/>
  <c r="J172"/>
  <c r="K172" s="1"/>
  <c r="J173"/>
  <c r="J174"/>
  <c r="K174" s="1"/>
  <c r="J175"/>
  <c r="J176"/>
  <c r="K176" s="1"/>
  <c r="J177"/>
  <c r="J178"/>
  <c r="K178" s="1"/>
  <c r="J179"/>
  <c r="J180"/>
  <c r="K180" s="1"/>
  <c r="J181"/>
  <c r="J182"/>
  <c r="K182" s="1"/>
  <c r="J183"/>
  <c r="K183" s="1"/>
  <c r="J184"/>
  <c r="J185"/>
  <c r="K185" s="1"/>
  <c r="J186"/>
  <c r="J187"/>
  <c r="K187" s="1"/>
  <c r="J188"/>
  <c r="J189"/>
  <c r="K189" s="1"/>
  <c r="J190"/>
  <c r="J191"/>
  <c r="K191" s="1"/>
  <c r="J192"/>
  <c r="J193"/>
  <c r="K193" s="1"/>
  <c r="J194"/>
  <c r="J195"/>
  <c r="K195" s="1"/>
  <c r="J196"/>
  <c r="J197"/>
  <c r="K197" s="1"/>
  <c r="J198"/>
  <c r="J199"/>
  <c r="K199" s="1"/>
  <c r="J200"/>
  <c r="J201"/>
  <c r="K201" s="1"/>
  <c r="J202"/>
  <c r="J203"/>
  <c r="K203" s="1"/>
  <c r="J204"/>
  <c r="J205"/>
  <c r="K205" s="1"/>
  <c r="J206"/>
  <c r="J207"/>
  <c r="K207" s="1"/>
  <c r="J208"/>
  <c r="J209"/>
  <c r="K209" s="1"/>
  <c r="J210"/>
  <c r="J211"/>
  <c r="K211" s="1"/>
  <c r="J212"/>
  <c r="J213"/>
  <c r="K213" s="1"/>
  <c r="J214"/>
  <c r="J215"/>
  <c r="K215" s="1"/>
  <c r="J216"/>
  <c r="J217"/>
  <c r="K217" s="1"/>
  <c r="J218"/>
  <c r="J219"/>
  <c r="K219" s="1"/>
  <c r="J220"/>
  <c r="J221"/>
  <c r="K221" s="1"/>
  <c r="J222"/>
  <c r="K222" s="1"/>
  <c r="J223"/>
  <c r="J224"/>
  <c r="K224" s="1"/>
  <c r="J225"/>
  <c r="J226"/>
  <c r="J227"/>
  <c r="K227" s="1"/>
  <c r="J228"/>
  <c r="J229"/>
  <c r="K229" s="1"/>
  <c r="J230"/>
  <c r="J231"/>
  <c r="K231" s="1"/>
  <c r="J232"/>
  <c r="J233"/>
  <c r="K233" s="1"/>
  <c r="J234"/>
  <c r="J235"/>
  <c r="K235" s="1"/>
  <c r="J236"/>
  <c r="J237"/>
  <c r="K237" s="1"/>
  <c r="J238"/>
  <c r="K238" s="1"/>
  <c r="J239"/>
  <c r="K239" s="1"/>
  <c r="J240"/>
  <c r="J241"/>
  <c r="K241" s="1"/>
  <c r="J242"/>
  <c r="J243"/>
  <c r="K243" s="1"/>
  <c r="J244"/>
  <c r="K244" s="1"/>
  <c r="J245"/>
  <c r="K245" s="1"/>
  <c r="J246"/>
  <c r="K246" s="1"/>
  <c r="J247"/>
  <c r="K247" s="1"/>
  <c r="J248"/>
  <c r="J249"/>
  <c r="K249" s="1"/>
  <c r="J250"/>
  <c r="J251"/>
  <c r="K251" s="1"/>
  <c r="J252"/>
  <c r="J253"/>
  <c r="K253" s="1"/>
  <c r="J254"/>
  <c r="J255"/>
  <c r="K255" s="1"/>
  <c r="J256"/>
  <c r="J257"/>
  <c r="K257" s="1"/>
  <c r="J258"/>
  <c r="J259"/>
  <c r="K259" s="1"/>
  <c r="J260"/>
  <c r="J261"/>
  <c r="K261" s="1"/>
  <c r="J262"/>
  <c r="J263"/>
  <c r="K263" s="1"/>
  <c r="J264"/>
  <c r="J265"/>
  <c r="K265" s="1"/>
  <c r="J266"/>
  <c r="J267"/>
  <c r="K267" s="1"/>
  <c r="J268"/>
  <c r="J269"/>
  <c r="K269" s="1"/>
  <c r="J270"/>
  <c r="K270" s="1"/>
  <c r="J271"/>
  <c r="K271" s="1"/>
  <c r="J272"/>
  <c r="J273"/>
  <c r="K273" s="1"/>
  <c r="J274"/>
  <c r="K274" s="1"/>
  <c r="J275"/>
  <c r="K275" s="1"/>
  <c r="J276"/>
  <c r="K276" s="1"/>
  <c r="J13"/>
  <c r="J14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3"/>
  <c r="K134"/>
  <c r="K135"/>
  <c r="K136"/>
  <c r="K137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3"/>
  <c r="K225"/>
  <c r="K226"/>
  <c r="K228"/>
  <c r="K230"/>
  <c r="K232"/>
  <c r="K234"/>
  <c r="K236"/>
  <c r="K240"/>
  <c r="K242"/>
  <c r="K248"/>
  <c r="K250"/>
  <c r="K252"/>
  <c r="K254"/>
  <c r="K256"/>
  <c r="K258"/>
  <c r="K260"/>
  <c r="K262"/>
  <c r="K264"/>
  <c r="K266"/>
  <c r="K268"/>
  <c r="K27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J278" l="1"/>
  <c r="K14"/>
  <c r="K15"/>
  <c r="K16"/>
  <c r="K17"/>
  <c r="K42"/>
  <c r="K44"/>
  <c r="K46"/>
  <c r="K18"/>
  <c r="K48"/>
  <c r="K49"/>
  <c r="K50"/>
  <c r="K51"/>
  <c r="K52"/>
  <c r="K53"/>
  <c r="K54"/>
  <c r="K55"/>
  <c r="K56"/>
  <c r="K57"/>
  <c r="K58"/>
  <c r="K43"/>
  <c r="K45"/>
  <c r="K47"/>
  <c r="K13" l="1"/>
  <c r="K278" s="1"/>
  <c r="J279" s="1"/>
</calcChain>
</file>

<file path=xl/sharedStrings.xml><?xml version="1.0" encoding="utf-8"?>
<sst xmlns="http://schemas.openxmlformats.org/spreadsheetml/2006/main" count="555" uniqueCount="555">
  <si>
    <t>ARTICULO</t>
  </si>
  <si>
    <t>Nº</t>
  </si>
  <si>
    <t>Refª. Interna Segipsa</t>
  </si>
  <si>
    <t>ANEXO 3</t>
  </si>
  <si>
    <t xml:space="preserve">Presenta Oferta Económica para la adjudicación de: </t>
  </si>
  <si>
    <t xml:space="preserve">“PROVEEDOR DEL SUMINISTRO DE MATERIAL DE OFICINA Y PAPEL” </t>
  </si>
  <si>
    <t>La presentación de esta oferta implica el conocimiento y la aceptación de las condiciones y requisitos que se exigen en el Pliego de Condiciones que regirá la adjudicación del Contrato correspondiente.</t>
  </si>
  <si>
    <t xml:space="preserve">                                               Fdo.: .......................................</t>
  </si>
  <si>
    <t>D/Dª..........................................</t>
  </si>
  <si>
    <t>D./Dña. ............................................................., con D.N.I.: ................., como representante de la sociedad............................................................... con N.I.F.:.............................. y  domicilio en .........................., calle..........................................................................</t>
  </si>
  <si>
    <t>Por un importe unitario por artículo de:</t>
  </si>
  <si>
    <r>
      <rPr>
        <b/>
        <sz val="10"/>
        <color rgb="FFFF0000"/>
        <rFont val="Arial"/>
        <family val="2"/>
      </rPr>
      <t>B</t>
    </r>
    <r>
      <rPr>
        <b/>
        <sz val="8"/>
        <color indexed="8"/>
        <rFont val="Arial"/>
        <family val="2"/>
      </rPr>
      <t xml:space="preserve">
Precio de Referencia "Marca Blanca"  
</t>
    </r>
    <r>
      <rPr>
        <sz val="8"/>
        <color indexed="8"/>
        <rFont val="Arial"/>
        <family val="2"/>
      </rPr>
      <t xml:space="preserve">[€, IVA Excluido] </t>
    </r>
  </si>
  <si>
    <t>Error</t>
  </si>
  <si>
    <r>
      <rPr>
        <b/>
        <sz val="9"/>
        <rFont val="Arial"/>
        <family val="2"/>
      </rPr>
      <t>Debera incluirse una copia firmada y sellada en el Sobre nº 2, y enviarse una copia del fichero en formato excell al correo electronico</t>
    </r>
    <r>
      <rPr>
        <b/>
        <sz val="9"/>
        <color indexed="60"/>
        <rFont val="Arial"/>
        <family val="2"/>
      </rPr>
      <t xml:space="preserve"> </t>
    </r>
    <r>
      <rPr>
        <b/>
        <sz val="9"/>
        <color indexed="12"/>
        <rFont val="Arial"/>
        <family val="2"/>
      </rPr>
      <t>contratacion@segipsa .es</t>
    </r>
  </si>
  <si>
    <r>
      <rPr>
        <b/>
        <sz val="10"/>
        <color rgb="FFFF0000"/>
        <rFont val="Arial"/>
        <family val="2"/>
      </rPr>
      <t>A</t>
    </r>
    <r>
      <rPr>
        <b/>
        <sz val="8"/>
        <color indexed="8"/>
        <rFont val="Arial"/>
        <family val="2"/>
      </rPr>
      <t xml:space="preserve">
Precio de Referencia "Original" 
</t>
    </r>
    <r>
      <rPr>
        <sz val="8"/>
        <color indexed="8"/>
        <rFont val="Arial"/>
        <family val="2"/>
      </rPr>
      <t xml:space="preserve">[€, IVA Excluido] </t>
    </r>
  </si>
  <si>
    <t>OFERTA ECONÓMICA, QUE SE PRESENTA A SOCIEDAD MERCANTIL ESTATAL DE GESTIÓN INMOBILIARIA DE PATRIMONIO, S.A.</t>
  </si>
  <si>
    <t>A01</t>
  </si>
  <si>
    <t>A02</t>
  </si>
  <si>
    <t>A03</t>
  </si>
  <si>
    <t>A04</t>
  </si>
  <si>
    <t>A05</t>
  </si>
  <si>
    <t>A05GR</t>
  </si>
  <si>
    <t>A061</t>
  </si>
  <si>
    <t>A07</t>
  </si>
  <si>
    <t>A10B</t>
  </si>
  <si>
    <t>A12B</t>
  </si>
  <si>
    <t>A16</t>
  </si>
  <si>
    <t>A16B</t>
  </si>
  <si>
    <t>A17</t>
  </si>
  <si>
    <t>A13</t>
  </si>
  <si>
    <t>A15</t>
  </si>
  <si>
    <t>A18</t>
  </si>
  <si>
    <t>A18B</t>
  </si>
  <si>
    <t>A21</t>
  </si>
  <si>
    <t>A22</t>
  </si>
  <si>
    <t>A27</t>
  </si>
  <si>
    <t>A28</t>
  </si>
  <si>
    <t>A29</t>
  </si>
  <si>
    <t>A36</t>
  </si>
  <si>
    <t>A37</t>
  </si>
  <si>
    <t>A38</t>
  </si>
  <si>
    <t>A39</t>
  </si>
  <si>
    <t>E01N</t>
  </si>
  <si>
    <t>E01A</t>
  </si>
  <si>
    <t>E01V</t>
  </si>
  <si>
    <t>E01R</t>
  </si>
  <si>
    <t>E02</t>
  </si>
  <si>
    <t>E04N</t>
  </si>
  <si>
    <t>E04A</t>
  </si>
  <si>
    <t>E04R</t>
  </si>
  <si>
    <t>E04V</t>
  </si>
  <si>
    <t>E04TUR</t>
  </si>
  <si>
    <t>E04AC</t>
  </si>
  <si>
    <t>E05N</t>
  </si>
  <si>
    <t>E05A</t>
  </si>
  <si>
    <t>E05R</t>
  </si>
  <si>
    <t>E06</t>
  </si>
  <si>
    <t>E06A</t>
  </si>
  <si>
    <t>E0607</t>
  </si>
  <si>
    <t>E0605</t>
  </si>
  <si>
    <t>E0703</t>
  </si>
  <si>
    <t>E0705</t>
  </si>
  <si>
    <t>E0707</t>
  </si>
  <si>
    <t>E0709</t>
  </si>
  <si>
    <t>E07C</t>
  </si>
  <si>
    <t>E0707C</t>
  </si>
  <si>
    <t>E08</t>
  </si>
  <si>
    <t>E09</t>
  </si>
  <si>
    <t>E10</t>
  </si>
  <si>
    <t>E11</t>
  </si>
  <si>
    <t>E13N</t>
  </si>
  <si>
    <t>E13A</t>
  </si>
  <si>
    <t>E13R</t>
  </si>
  <si>
    <t>E14N</t>
  </si>
  <si>
    <t>E14A</t>
  </si>
  <si>
    <t>E14V</t>
  </si>
  <si>
    <t>E14R</t>
  </si>
  <si>
    <t>E15A</t>
  </si>
  <si>
    <t>E15AM</t>
  </si>
  <si>
    <t>E15R</t>
  </si>
  <si>
    <t>E15V</t>
  </si>
  <si>
    <t>E15NA</t>
  </si>
  <si>
    <t>E15IN-NE</t>
  </si>
  <si>
    <t>E16</t>
  </si>
  <si>
    <t>E18</t>
  </si>
  <si>
    <t>E19</t>
  </si>
  <si>
    <t>E20</t>
  </si>
  <si>
    <t>E21</t>
  </si>
  <si>
    <t>F01</t>
  </si>
  <si>
    <t>F011</t>
  </si>
  <si>
    <t>F06</t>
  </si>
  <si>
    <t>F03</t>
  </si>
  <si>
    <t>F03PP</t>
  </si>
  <si>
    <t>F02</t>
  </si>
  <si>
    <t>F02CD</t>
  </si>
  <si>
    <t>F07</t>
  </si>
  <si>
    <t>F08</t>
  </si>
  <si>
    <t>F09</t>
  </si>
  <si>
    <t>F11</t>
  </si>
  <si>
    <t>M01SM</t>
  </si>
  <si>
    <t>M02</t>
  </si>
  <si>
    <t>M03</t>
  </si>
  <si>
    <t>M04</t>
  </si>
  <si>
    <t>M04226</t>
  </si>
  <si>
    <t>M0423</t>
  </si>
  <si>
    <t>M0424</t>
  </si>
  <si>
    <t>M0427</t>
  </si>
  <si>
    <t>M051</t>
  </si>
  <si>
    <t>M052</t>
  </si>
  <si>
    <t>M053</t>
  </si>
  <si>
    <t>M054</t>
  </si>
  <si>
    <t>M055</t>
  </si>
  <si>
    <t>M056</t>
  </si>
  <si>
    <t>M060</t>
  </si>
  <si>
    <t>M061</t>
  </si>
  <si>
    <t>M08</t>
  </si>
  <si>
    <t>M09</t>
  </si>
  <si>
    <t>M10</t>
  </si>
  <si>
    <t>M11</t>
  </si>
  <si>
    <t>M12</t>
  </si>
  <si>
    <t>M14</t>
  </si>
  <si>
    <t>M15</t>
  </si>
  <si>
    <t>M16</t>
  </si>
  <si>
    <t>M17</t>
  </si>
  <si>
    <t>P01</t>
  </si>
  <si>
    <t>P02</t>
  </si>
  <si>
    <t>P03</t>
  </si>
  <si>
    <t>P05</t>
  </si>
  <si>
    <t>P07</t>
  </si>
  <si>
    <t>P08</t>
  </si>
  <si>
    <t>P09</t>
  </si>
  <si>
    <t>P091</t>
  </si>
  <si>
    <t>P10</t>
  </si>
  <si>
    <t>P11</t>
  </si>
  <si>
    <t>P13</t>
  </si>
  <si>
    <t>P14</t>
  </si>
  <si>
    <t>P18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</si>
  <si>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</si>
  <si>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</si>
  <si>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</si>
  <si>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</si>
  <si>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</si>
  <si>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</si>
  <si>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</si>
  <si>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</si>
  <si>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</si>
  <si>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</si>
  <si>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W13</t>
  </si>
  <si>
    <t>W14</t>
  </si>
  <si>
    <t>S03</t>
  </si>
  <si>
    <t>S04</t>
  </si>
  <si>
    <t>S05</t>
  </si>
  <si>
    <t>S06</t>
  </si>
  <si>
    <t>V01-TE</t>
  </si>
  <si>
    <t>V02</t>
  </si>
  <si>
    <t>V02G</t>
  </si>
  <si>
    <t>V02CUE</t>
  </si>
  <si>
    <t>V022-AZ</t>
  </si>
  <si>
    <t>V03</t>
  </si>
  <si>
    <t>V03D</t>
  </si>
  <si>
    <t>V0409</t>
  </si>
  <si>
    <t>V0418-20</t>
  </si>
  <si>
    <t>V0420</t>
  </si>
  <si>
    <t>V05</t>
  </si>
  <si>
    <t>V0506</t>
  </si>
  <si>
    <t>V0506M</t>
  </si>
  <si>
    <t>V0506G</t>
  </si>
  <si>
    <t>V0508-BL</t>
  </si>
  <si>
    <t>V0510-BL</t>
  </si>
  <si>
    <t>V0512-BL</t>
  </si>
  <si>
    <t>V0514-BL</t>
  </si>
  <si>
    <t>V0516-BL</t>
  </si>
  <si>
    <t>V0518-BL</t>
  </si>
  <si>
    <t>V0520-BL</t>
  </si>
  <si>
    <t>V0522-BL</t>
  </si>
  <si>
    <t>V0524-BL</t>
  </si>
  <si>
    <t>V0528-BL</t>
  </si>
  <si>
    <t>V0532-BL</t>
  </si>
  <si>
    <t>V0534</t>
  </si>
  <si>
    <t>V0536</t>
  </si>
  <si>
    <t>v0538</t>
  </si>
  <si>
    <t>V0540</t>
  </si>
  <si>
    <t>V0544</t>
  </si>
  <si>
    <t>V06</t>
  </si>
  <si>
    <t>V06PET</t>
  </si>
  <si>
    <t>V06CA8</t>
  </si>
  <si>
    <t>V08</t>
  </si>
  <si>
    <t>V08AAA</t>
  </si>
  <si>
    <t>V08REC</t>
  </si>
  <si>
    <t>V08AAAR</t>
  </si>
  <si>
    <t>V08LR</t>
  </si>
  <si>
    <t>V08V</t>
  </si>
  <si>
    <t>V089V</t>
  </si>
  <si>
    <t>V082032</t>
  </si>
  <si>
    <t>V08MN21</t>
  </si>
  <si>
    <t>V09</t>
  </si>
  <si>
    <t>V09P</t>
  </si>
  <si>
    <t>V10</t>
  </si>
  <si>
    <t>V10A</t>
  </si>
  <si>
    <t>V10B</t>
  </si>
  <si>
    <t>V10C</t>
  </si>
  <si>
    <t>V11</t>
  </si>
  <si>
    <t>V12</t>
  </si>
  <si>
    <t>V12C</t>
  </si>
  <si>
    <t>V13</t>
  </si>
  <si>
    <t>V14</t>
  </si>
  <si>
    <t>V15-100</t>
  </si>
  <si>
    <t>V16</t>
  </si>
  <si>
    <t>V16T</t>
  </si>
  <si>
    <t>V17</t>
  </si>
  <si>
    <t>V20D</t>
  </si>
  <si>
    <t>V20E</t>
  </si>
  <si>
    <t>V20G</t>
  </si>
  <si>
    <t>V17G</t>
  </si>
  <si>
    <t>V21</t>
  </si>
  <si>
    <t>V211-AZ</t>
  </si>
  <si>
    <t>V211-RO</t>
  </si>
  <si>
    <t>V22</t>
  </si>
  <si>
    <t>V23</t>
  </si>
  <si>
    <t>V24</t>
  </si>
  <si>
    <t>V241-NE</t>
  </si>
  <si>
    <t>V242</t>
  </si>
  <si>
    <t>V243</t>
  </si>
  <si>
    <t>V244</t>
  </si>
  <si>
    <t>V245</t>
  </si>
  <si>
    <t>V28</t>
  </si>
  <si>
    <t>V34</t>
  </si>
  <si>
    <t>V41-40913</t>
  </si>
  <si>
    <t>V42-45013</t>
  </si>
  <si>
    <t>V46</t>
  </si>
  <si>
    <t>V46A</t>
  </si>
  <si>
    <t>V48-NE</t>
  </si>
  <si>
    <t>V49</t>
  </si>
  <si>
    <t>V50</t>
  </si>
  <si>
    <t>V51-NE</t>
  </si>
  <si>
    <t>V52</t>
  </si>
  <si>
    <t>V55</t>
  </si>
  <si>
    <t>V56</t>
  </si>
  <si>
    <t>V58</t>
  </si>
  <si>
    <t>V59-AZ</t>
  </si>
  <si>
    <t>V59-VE</t>
  </si>
  <si>
    <t>V61</t>
  </si>
  <si>
    <t>V64</t>
  </si>
  <si>
    <t>V65</t>
  </si>
  <si>
    <t>V67</t>
  </si>
  <si>
    <t>V68</t>
  </si>
  <si>
    <t>V69</t>
  </si>
  <si>
    <t>V70</t>
  </si>
  <si>
    <t>V70CDS</t>
  </si>
  <si>
    <t>V70Ap</t>
  </si>
  <si>
    <t>V70FU</t>
  </si>
  <si>
    <t>V72</t>
  </si>
  <si>
    <t>V73</t>
  </si>
  <si>
    <t>V74</t>
  </si>
  <si>
    <t>V75</t>
  </si>
  <si>
    <t>V76</t>
  </si>
  <si>
    <t>V77</t>
  </si>
  <si>
    <t>V77S</t>
  </si>
  <si>
    <t>V78</t>
  </si>
  <si>
    <t>V79</t>
  </si>
  <si>
    <t>V79G</t>
  </si>
  <si>
    <t>V79X</t>
  </si>
  <si>
    <t>V79L</t>
  </si>
  <si>
    <t>V80</t>
  </si>
  <si>
    <t>V81</t>
  </si>
  <si>
    <t>V84</t>
  </si>
  <si>
    <t>V87</t>
  </si>
  <si>
    <t>V88</t>
  </si>
  <si>
    <t>V91</t>
  </si>
  <si>
    <t>V92</t>
  </si>
  <si>
    <t>V93</t>
  </si>
  <si>
    <t>V94</t>
  </si>
  <si>
    <t>V95</t>
  </si>
  <si>
    <t>V103</t>
  </si>
  <si>
    <t>V108</t>
  </si>
  <si>
    <t>V108S</t>
  </si>
  <si>
    <t>V109</t>
  </si>
  <si>
    <t>V110</t>
  </si>
  <si>
    <t>V111</t>
  </si>
  <si>
    <t>BAL</t>
  </si>
  <si>
    <t>Archivo Definitivo plastico folio Grafoplas 10 Ud.</t>
  </si>
  <si>
    <t>Carpeta polipropileno color grafoplas folio ud.</t>
  </si>
  <si>
    <t xml:space="preserve">Archivo Def.Carton UNISYSTEM L. Ancho 50 ud.   </t>
  </si>
  <si>
    <t xml:space="preserve">Archivo Def.Carton UNISYSTEM L.Doble 50 ud.   </t>
  </si>
  <si>
    <t>Archivador CENTAURO jasp. 1/4 apaisado</t>
  </si>
  <si>
    <t>Subcarpeta UNISYSTEM color Folio 180 gr 50 ud</t>
  </si>
  <si>
    <t>Subcarpeta UNISYSTEM color A4 180 gr 50 ud</t>
  </si>
  <si>
    <t>Carpeta SARO azul goma elastica solapa Folio</t>
  </si>
  <si>
    <t>Carpetas Colgantes GIO Vert. (caja 50)</t>
  </si>
  <si>
    <t>Carpetas Colgantes GIO 100 Fo. 50200</t>
  </si>
  <si>
    <t xml:space="preserve">C.Colgantes Vert.GIO  (50 Ud.) ref.41200           </t>
  </si>
  <si>
    <t>Carp.  SARO A-3 goma elastica con solapa</t>
  </si>
  <si>
    <t>Carpeta Proy.UNIYSTEM c/goma montada 90 mm</t>
  </si>
  <si>
    <t xml:space="preserve">C.Colgantes Kraft a4 lomo V 25 ud.           </t>
  </si>
  <si>
    <t>Duraclip 60H 6mm 25 ud. (colores)</t>
  </si>
  <si>
    <t>Duraclip 30H 3mm 25 ud.</t>
  </si>
  <si>
    <t xml:space="preserve">Carpeta canguro 4a 16mm  </t>
  </si>
  <si>
    <t xml:space="preserve">Carpeta blanca canguro 4a 25mm bolsa  </t>
  </si>
  <si>
    <t xml:space="preserve">Carpeta canguro 4a 40mm  </t>
  </si>
  <si>
    <t>Carpeta Canguro 4 anillas 30mm</t>
  </si>
  <si>
    <t>Carpeta Canguro 4 anillas 40mm</t>
  </si>
  <si>
    <t>Carpeta Canguro 4 anillas 52mm</t>
  </si>
  <si>
    <t>Carpeta Canguro 4 anillas 65mm</t>
  </si>
  <si>
    <t>Stabilo point 88 Negro</t>
  </si>
  <si>
    <t>Stabilo point 88 Azul</t>
  </si>
  <si>
    <t>Stabilo point 88 Verde</t>
  </si>
  <si>
    <t>Stabilo point 88 Rojo</t>
  </si>
  <si>
    <t xml:space="preserve">Rotulador Pilot G-TEC C-4 </t>
  </si>
  <si>
    <t xml:space="preserve">Pilot Negro V5                                           </t>
  </si>
  <si>
    <t xml:space="preserve">Pilot Azul V5                                             </t>
  </si>
  <si>
    <t xml:space="preserve">Pilot Rojo V5                                             </t>
  </si>
  <si>
    <t>Pilot Verde V5</t>
  </si>
  <si>
    <t>Pilot Turquesa V5</t>
  </si>
  <si>
    <t>Pilot V7 colores varios</t>
  </si>
  <si>
    <t xml:space="preserve">Boligrafo Bic Negro                                </t>
  </si>
  <si>
    <t xml:space="preserve">Boligrafo Bic Azul                                  </t>
  </si>
  <si>
    <t xml:space="preserve">Boligrafo Bic Rojo                                  </t>
  </si>
  <si>
    <t>Portaminas PILOT SUPERGRIP H185 0,5</t>
  </si>
  <si>
    <t>Portaminas Ancho F.B. TK-FINE 0,7</t>
  </si>
  <si>
    <t>Fortaminas F.Castell 0,7</t>
  </si>
  <si>
    <t>Fortaminas F.Castell 0,5</t>
  </si>
  <si>
    <t>Minas F. CASTELL 0,5 2B</t>
  </si>
  <si>
    <t>Minas 0,5 F. CASTELL</t>
  </si>
  <si>
    <t>Minas 0,7 F. CASTELL</t>
  </si>
  <si>
    <t>Minas Bic Criterium 2 mm HB</t>
  </si>
  <si>
    <t>Minas 0,5 2H F. CASTELL</t>
  </si>
  <si>
    <t>Minas 2 mm H F. CASTELL</t>
  </si>
  <si>
    <t>Boligrafo Jetsream 1,0 colores</t>
  </si>
  <si>
    <t>Lapiz Faber Castell 2 HB (ud.)</t>
  </si>
  <si>
    <t>Rotulador Roller Uni Jetstream sx210 1.0</t>
  </si>
  <si>
    <t xml:space="preserve">Rotulador Edding Nº1 Negro                 </t>
  </si>
  <si>
    <t xml:space="preserve">Rotulador Edding Nº1 Azul                    </t>
  </si>
  <si>
    <t>Rotulador Edding Nº1 Rojo</t>
  </si>
  <si>
    <t>Rotulador Edding 1200 Negro</t>
  </si>
  <si>
    <t>Rotulador Edding 1200 Azul</t>
  </si>
  <si>
    <t>Rotulador Edding 1200 Verde</t>
  </si>
  <si>
    <t>Rotulador Edding 1200 Rojo</t>
  </si>
  <si>
    <t>Rotulador Stabilo Boss Azul</t>
  </si>
  <si>
    <t>Rotulador Stabilo Boss Amarillo</t>
  </si>
  <si>
    <t>Rotulador Stabilo Boss Rojo</t>
  </si>
  <si>
    <t>Rotulador Stabilo Boss Verde</t>
  </si>
  <si>
    <t>Rotulador Stabilo Boss Naranja</t>
  </si>
  <si>
    <t>Rotulador Indeleble fino STAEDTLER</t>
  </si>
  <si>
    <t>Caja rotuladores Stabilo 88  (25 colores)</t>
  </si>
  <si>
    <t>Rotulador Edding 3000 color</t>
  </si>
  <si>
    <t>Marcador Pizarra Velleda 1751 colores (4)</t>
  </si>
  <si>
    <t>Caja lapices de 12 colores faber</t>
  </si>
  <si>
    <t>Caja Lapices Stabilo 36 colores</t>
  </si>
  <si>
    <t xml:space="preserve">Fundas folio  GRAFOPLAS (caja) *                           </t>
  </si>
  <si>
    <t>Fundas A5 80m 7 tal. Esselte 25 ud.</t>
  </si>
  <si>
    <t>Dossiers  Saro Mod-327 Folio ( caja 50 UD.)</t>
  </si>
  <si>
    <t>Fundas CD A4 XRA 2CDS GRAFOPLAS</t>
  </si>
  <si>
    <t>Fundas CD PP (CRISTAL) A4 10UD. GRAFOPLAS</t>
  </si>
  <si>
    <t xml:space="preserve">Fundas DIN-A4  (caja) GRAFOPLAS                 </t>
  </si>
  <si>
    <t>Fundas CD  (4CDs) PP/15  GRAFOPLAS</t>
  </si>
  <si>
    <t>Dossiers Esselte Uñera 46025 Mod.31p</t>
  </si>
  <si>
    <t>Funda Tecnica 46100 Esselte DIN-A4</t>
  </si>
  <si>
    <t xml:space="preserve">Fundas Esselte folio 46106 (caja 100 ud.) </t>
  </si>
  <si>
    <t>Funda Esselte 46099 PP A4 100 ud.</t>
  </si>
  <si>
    <t>Goma de borrar Staedtler Mars Plastic</t>
  </si>
  <si>
    <t xml:space="preserve">Barra pegamento Tesa 20 gr                   </t>
  </si>
  <si>
    <t xml:space="preserve">Adhesivo print roller                       </t>
  </si>
  <si>
    <t>Grapas DUAX RAPID 1000 ud.</t>
  </si>
  <si>
    <t>Grapas 22/6 Petrus</t>
  </si>
  <si>
    <t>Grapas 23 Petrus</t>
  </si>
  <si>
    <t>Grapas 24/6 Petrus</t>
  </si>
  <si>
    <t>Grapas 27 Petrus</t>
  </si>
  <si>
    <t>Clips nº 1 Artes</t>
  </si>
  <si>
    <t>Clips nº 2 Artes</t>
  </si>
  <si>
    <t>Clips nº 3 Artes</t>
  </si>
  <si>
    <t>Clips Mariposa Grande 46mm C/12 Artes</t>
  </si>
  <si>
    <t>Clips Mariposa Peq. 30x40mm C/50 Artes</t>
  </si>
  <si>
    <t>Liquido corrector TIPPEX</t>
  </si>
  <si>
    <t xml:space="preserve">Rollo celo SCOTCH transparente                                             </t>
  </si>
  <si>
    <t>Post-it pequeño 12 ud.</t>
  </si>
  <si>
    <t xml:space="preserve">Post-it mediano 12 ud. </t>
  </si>
  <si>
    <t>Post-it grande 12 ud.</t>
  </si>
  <si>
    <t xml:space="preserve">Cinta Scotck MAGIC                                        </t>
  </si>
  <si>
    <t>Corrector Pritt  Roller  4,2 mm</t>
  </si>
  <si>
    <t>Goma Arábica Pelikan</t>
  </si>
  <si>
    <t>Pegamento Super Glue 3 c/pincel</t>
  </si>
  <si>
    <t>Cuaderno Horizontal Folio Enri</t>
  </si>
  <si>
    <t xml:space="preserve">Cuarderno grande amarillo  Uniextra rayado                                </t>
  </si>
  <si>
    <t xml:space="preserve">Rollo calculadora                                   </t>
  </si>
  <si>
    <t xml:space="preserve">H.P. Plotter Ref. C-6036A                        </t>
  </si>
  <si>
    <t>Papel Fotografico Inkjet 180 gr.</t>
  </si>
  <si>
    <t>Bloc Pizarra Faibo Liso 50h</t>
  </si>
  <si>
    <t>Sep.Uni System 20 pos. A4</t>
  </si>
  <si>
    <t>Separador Esselte A-Z a4 20 pos.</t>
  </si>
  <si>
    <t>separador ELBA 57491 10 Posiciones folio</t>
  </si>
  <si>
    <t>Separador A4 Cartón Blanco 10 pos.</t>
  </si>
  <si>
    <t>Separador A-4 10 pos. UNI 95680 10 ud.</t>
  </si>
  <si>
    <t xml:space="preserve">Separador uni A-4 Cartulina/colores 10 pos.  </t>
  </si>
  <si>
    <t xml:space="preserve">Separador uni A-4 Cartulina/colores 12 pos.  </t>
  </si>
  <si>
    <t>Separadores ESSELTE plastico numerados 1-10</t>
  </si>
  <si>
    <t>Sep.Grafoplas gris Refª: 41410071 (1-31)</t>
  </si>
  <si>
    <t xml:space="preserve">Separadores GRAFOPLAS Nun. 1-31 MAXI </t>
  </si>
  <si>
    <t xml:space="preserve">Separador Grafoplas Refª: 41412071 12 Pos. </t>
  </si>
  <si>
    <t>Separador DOHE numerado 1-20</t>
  </si>
  <si>
    <t>Cinta embalar Tesa PVC</t>
  </si>
  <si>
    <t>Taladradora Rapid FC-20</t>
  </si>
  <si>
    <t>Taladradora Carl 100XL-B</t>
  </si>
  <si>
    <t xml:space="preserve">Bobina Sisal  3 cabos </t>
  </si>
  <si>
    <t>BLOQUE ANUAL  MYRGA</t>
  </si>
  <si>
    <t>Bloque anual Myrga Dorado</t>
  </si>
  <si>
    <t xml:space="preserve">Goma elastica NOVA PLUS nº 8 (bolsa)          </t>
  </si>
  <si>
    <t xml:space="preserve">Goma elastica nº 18 Nova Plus (BOLSA)       </t>
  </si>
  <si>
    <t xml:space="preserve">Goma elastica 12cm 4 mm  Nova Plus (BOLSA)       </t>
  </si>
  <si>
    <t>Reposamuñecas Mini Gel Stay</t>
  </si>
  <si>
    <t>Espiral  6 mm caja 200 uds.(HERAPLAST)</t>
  </si>
  <si>
    <t>Espiral  6 mm metal caja 300 uds.(HERAPLAST)</t>
  </si>
  <si>
    <t>Espiral  6 mm blanco caja 300 uds.(HERAPLAST)</t>
  </si>
  <si>
    <t>Espiral  8 mm blanco caja 200 uds.(HERAPLAST)</t>
  </si>
  <si>
    <t>Espiral 10 mm blanco caja 200 uds.(HERAPLAST)</t>
  </si>
  <si>
    <t>Espiral 12 mm blanco caja 200 uds.(HERAPLAST)</t>
  </si>
  <si>
    <t>Espiral 14 mm Blanco caja 200 uds (HERAPLAST)</t>
  </si>
  <si>
    <t>Espiral  16 mm blanco caja 100 uds.(HERAPLAST)</t>
  </si>
  <si>
    <t>Espiral  18 mm blanco caja 100 uds.(HERAPLAST)</t>
  </si>
  <si>
    <t>Espiral  20 mm blanco caja 100 uds(HERAPLAST)</t>
  </si>
  <si>
    <t>Espiral 22 mm blanco caja 100 uds.(HERAPLAST)</t>
  </si>
  <si>
    <t>Espiral 24 mm blanco caja 100 uds.(HERAPLAST)</t>
  </si>
  <si>
    <t>Espiral  28 mm caja 50 uds.(HERAPLAST)</t>
  </si>
  <si>
    <t>Espiral 32 mm blanco caja 50 uds.(HERAPLAST)</t>
  </si>
  <si>
    <t>Espiral 34 mm blanco caja 50 uds.(HERAPLAST)</t>
  </si>
  <si>
    <t>Espiral 36 mm blanco caja 50 uds.(HERAPLAST)</t>
  </si>
  <si>
    <t>Espiral 38 mm blanco caja 50 uds.(HERAPLAST)</t>
  </si>
  <si>
    <t>Espiral 40 mm caja 50 uds.(HERAPLAST)</t>
  </si>
  <si>
    <t>Espiral 44 mm caja 50 uds.(HERAPLAST)</t>
  </si>
  <si>
    <t>Grapadora Rapid K1 nº 24</t>
  </si>
  <si>
    <t>Grapadora Petrus 236</t>
  </si>
  <si>
    <t>Grapadora Petrus 221  23/6</t>
  </si>
  <si>
    <t xml:space="preserve">Pilas alcalinas 1,5V DURACELL blister 4 uds.                                            </t>
  </si>
  <si>
    <t xml:space="preserve">Pilas alcalinas DURACELL 1,5V AAA                                             </t>
  </si>
  <si>
    <t>Pilas Recargables ENERGEIZER AA C/4 Ud.</t>
  </si>
  <si>
    <t>Pilas Recargables ENERGEIZER AAA C/4 Ud.</t>
  </si>
  <si>
    <t>Pilas Energeizer LR20</t>
  </si>
  <si>
    <t>Pilas ENERGEIZER Petaca 3LR12</t>
  </si>
  <si>
    <t>Pilas Energeizer 9V 6LR61</t>
  </si>
  <si>
    <t>Pila Litio Duracell DL2032</t>
  </si>
  <si>
    <t>Duracell Ultra MN21 Pack 2 Ud.</t>
  </si>
  <si>
    <t xml:space="preserve">Calculadora 12 digitos CASIO </t>
  </si>
  <si>
    <t>Calculadora Casio Fx82</t>
  </si>
  <si>
    <t>Calculadora Casio MS-120ER</t>
  </si>
  <si>
    <t>Calculadora Ativa AT-812T</t>
  </si>
  <si>
    <t>Calculadora cientifica Casio FX82MS</t>
  </si>
  <si>
    <t>Tijeras Titanio Westcott 20 cm</t>
  </si>
  <si>
    <t>Escuadra Faber Castell verde 32 cm</t>
  </si>
  <si>
    <t>Cartabón Faber Castell verde 32 cm</t>
  </si>
  <si>
    <t>Escalimetro Faber</t>
  </si>
  <si>
    <t xml:space="preserve">Tarjetero cuarto anillas GRAFOPLAS </t>
  </si>
  <si>
    <t>Recambio listin Telef. Grafoplas</t>
  </si>
  <si>
    <t xml:space="preserve">Tinta de sellar Pelikan negro                             </t>
  </si>
  <si>
    <t xml:space="preserve">Tinta de sellar Pelikan azul                             </t>
  </si>
  <si>
    <t xml:space="preserve">Tinta de sellar Pelikan rojo                     </t>
  </si>
  <si>
    <t xml:space="preserve">Fundas tarjetero 1/4 GRAFOPLAS </t>
  </si>
  <si>
    <t xml:space="preserve">Tarjetero 4º c/Indice GRAFOPLAS </t>
  </si>
  <si>
    <t xml:space="preserve">Pegamento Spray mount 400 ml </t>
  </si>
  <si>
    <t>Fechador Colop Mini Dater</t>
  </si>
  <si>
    <t>Cinta Dymo 9 mm. Refª: 40913 (blanco)</t>
  </si>
  <si>
    <t>Cinta Dymo 12 mm. Refª: 45013 (blanco)</t>
  </si>
  <si>
    <t>Regla Faber transparente 30 cm.</t>
  </si>
  <si>
    <t>Portacalendario Madera Ralec</t>
  </si>
  <si>
    <t>Tampon Pelikan tinta azul Met. Nº2</t>
  </si>
  <si>
    <t>Tampon Pelikan tinta Verde Met. Nº2</t>
  </si>
  <si>
    <t>Banderitas post-it separadoras colores</t>
  </si>
  <si>
    <t>Reposapies Kensington Refª: 146959</t>
  </si>
  <si>
    <t>Arandelas plasticas Apli Refª: 116</t>
  </si>
  <si>
    <t>Identificadores Click Fold 54 x 90 25 ud.</t>
  </si>
  <si>
    <t>Caja Etiquetas Apli DIN-A4</t>
  </si>
  <si>
    <t>Caja Etiquetas Apli 30 x 70 (27 Etiquetas)</t>
  </si>
  <si>
    <t>Caja Etiquetas CD-R Apli Refª 02001</t>
  </si>
  <si>
    <t>Caja Etiquetas Apli 1289 105 x 48</t>
  </si>
  <si>
    <t>Abrecartas Maped</t>
  </si>
  <si>
    <t xml:space="preserve">Agenda Lebranza AZ 21 x 28 </t>
  </si>
  <si>
    <t>Pinzas Foldback mediana  32 mm Caja</t>
  </si>
  <si>
    <t>Pinzas Foldback pequeña 19 mm caja</t>
  </si>
  <si>
    <t>Pinzas Foldback grande 50 mm caja</t>
  </si>
  <si>
    <t>Pinzas Foldback 41mm caja</t>
  </si>
  <si>
    <t>Pinzas Foldback 25 mm caja</t>
  </si>
  <si>
    <t>Alicate de corte Ibico</t>
  </si>
  <si>
    <t>Agenda Mirga Labranza Refª: 3150 AZ</t>
  </si>
  <si>
    <t>Portafirmas Saro 320  18 Dptos.</t>
  </si>
  <si>
    <t>Portafirmas Pardo 18 Dptos. Mod. 875</t>
  </si>
  <si>
    <t>Bobina papel Estraza KRAFT 55 kilos</t>
  </si>
  <si>
    <t>Llaveros Plastico HELIX (caja 100 ud.)</t>
  </si>
  <si>
    <t>Perchero RS Soho Tottem</t>
  </si>
  <si>
    <t>Recambio Agenda Finocam Troya 9,1x15,2 cm</t>
  </si>
  <si>
    <t>Recambio Agenda D/P Simancas 21x29,7 cm</t>
  </si>
  <si>
    <t>Lupa Maped</t>
  </si>
  <si>
    <t>Libro Actas Miquel Rius 15 a 25 mm A4</t>
  </si>
  <si>
    <t xml:space="preserve">Agenda Finocam Open 500 club </t>
  </si>
  <si>
    <t>,</t>
  </si>
  <si>
    <t>En ...................... , a ........ de ...................... de 2017</t>
  </si>
  <si>
    <t>OBLIGATORIA</t>
  </si>
  <si>
    <t>OPCIONAL</t>
  </si>
  <si>
    <t>Carpeta Fastener Dohe A4</t>
  </si>
  <si>
    <t>Sacapuntas Metalico Maped</t>
  </si>
  <si>
    <t>Clips Mariposa max. 50x70 Artes</t>
  </si>
  <si>
    <t>Disolvente Liquido corrector Tippex</t>
  </si>
  <si>
    <t>Caja chinchetas color  Apli</t>
  </si>
  <si>
    <t>Papel Blanco a4 160 gr. (paq.500 ud.) Pionner</t>
  </si>
  <si>
    <t>Papel colores A4 80 gr. (Paq. 500 ud). Pionner</t>
  </si>
  <si>
    <t>Papel din A3 80 grs. Paq. 500 hojas Inapa Tecno Superspeed</t>
  </si>
  <si>
    <t xml:space="preserve">Cartulina A4 (100 ud.) Blanca                                                </t>
  </si>
  <si>
    <t xml:space="preserve">Cuarderno pequeño Enri                                </t>
  </si>
  <si>
    <t xml:space="preserve">Cuarderno grande Enri                                  </t>
  </si>
  <si>
    <t>Papel DIN-A4  80 Grs. Paq. 500 hojas Inapa Tecno Superspeed</t>
  </si>
  <si>
    <t>Bolsa Airbag Nº 18 270 x 360 Mail Lite</t>
  </si>
  <si>
    <t xml:space="preserve">Bolsa Airbag Nº 4 Mail Lite                     </t>
  </si>
  <si>
    <t xml:space="preserve">Bolsa  Airbag Nº 20 Mail Lite                      </t>
  </si>
  <si>
    <t>Bolsa fuelle 30mm 260x330  c250 NUL 4955 Kraft</t>
  </si>
  <si>
    <t>Taladradora acero 2 Taladros Petrus</t>
  </si>
  <si>
    <t>Quita grapas Petrus</t>
  </si>
  <si>
    <t>Quita grapas Pinza Petrus</t>
  </si>
  <si>
    <t xml:space="preserve">Tijeras  Faibo                                                 </t>
  </si>
  <si>
    <t>Cutter Peq. Mapped</t>
  </si>
  <si>
    <t>Dediles nº 3 22 mm 10ud. Rexel</t>
  </si>
  <si>
    <t>Dediles nº 2 20 mm 10 ud. Rexel</t>
  </si>
  <si>
    <t>Dediles nº 1 18 mm 10 ud. Rexel</t>
  </si>
  <si>
    <t>Cutter Locaj 18 mm Bloqueo Mapped</t>
  </si>
  <si>
    <t>Acetatos A-4 100 ud. Ibico</t>
  </si>
  <si>
    <t>Acetatos dina-4 opaco negro Ibico</t>
  </si>
  <si>
    <t>Acetatos A-3 Ibico</t>
  </si>
  <si>
    <t>Cubierta plastico DinA3 Negro paq. 100ud. Ibico</t>
  </si>
  <si>
    <t>Acetatos Translucidos A-4 Ibico</t>
  </si>
  <si>
    <t>Acetatos Translucidos A-3 Ibico</t>
  </si>
  <si>
    <t>Cuchillas Cutter Grande Mapped</t>
  </si>
  <si>
    <t>Cuchillas Cutter Pequeño Mapped</t>
  </si>
  <si>
    <t>bote de lapices Faibo</t>
  </si>
  <si>
    <t>Portacelo Faibo</t>
  </si>
  <si>
    <t>Bandejas Portadocumentos mesa Faibo</t>
  </si>
  <si>
    <t>Tablero Corcho marco aluminio 60x90 Faibo</t>
  </si>
  <si>
    <t>Plancha de corte 60 x 90 Faibo</t>
  </si>
  <si>
    <t>Portacalendario sobre mesa negro Faibo</t>
  </si>
  <si>
    <t>Caja Etiquetas 35 x 105 (16 Etiquetas) Apli</t>
  </si>
  <si>
    <t>Bolsa 10 Fundas CD Adhesivas Grafoplas</t>
  </si>
  <si>
    <t>Bote Portaclips Faibo</t>
  </si>
  <si>
    <t>Fastener (caja 50 ud.) Apli</t>
  </si>
  <si>
    <t>Fichero Verde - Transferencia Unipapel</t>
  </si>
  <si>
    <t>Imanes 10 mm (10 ud.) Faibo</t>
  </si>
  <si>
    <t>Imanes 30 mm (10 ud.) Faibo</t>
  </si>
  <si>
    <t>Listin Telefonico 4 Anillas 17 x 22 cm Grafoplas</t>
  </si>
  <si>
    <t>Rollo Burbuja 1M X 150 Sealed Air</t>
  </si>
  <si>
    <t>Tubo portaplanos 61x 8 Faibo</t>
  </si>
  <si>
    <t>Rollo Burbuja 1M X 50 Sealed Air</t>
  </si>
  <si>
    <t xml:space="preserve">Cinta Balduque Blanca 100 mts (legajos) Unbranded </t>
  </si>
  <si>
    <t xml:space="preserve">Archivador AZ Grafoplas Lomo Estrecho (colores)                    </t>
  </si>
  <si>
    <t xml:space="preserve">Archivador AZ Grafoplas Lomo Ancho (colores)                   </t>
  </si>
  <si>
    <r>
      <rPr>
        <b/>
        <sz val="10"/>
        <color rgb="FFFF0000"/>
        <rFont val="Arial"/>
        <family val="2"/>
      </rPr>
      <t>D</t>
    </r>
    <r>
      <rPr>
        <b/>
        <sz val="8"/>
        <rFont val="Arial"/>
        <family val="2"/>
      </rPr>
      <t xml:space="preserve">
Importe anual estimado
</t>
    </r>
    <r>
      <rPr>
        <sz val="8"/>
        <rFont val="Arial"/>
        <family val="2"/>
      </rPr>
      <t xml:space="preserve">[€, IVA Excluido]
</t>
    </r>
  </si>
  <si>
    <r>
      <rPr>
        <b/>
        <sz val="10"/>
        <color rgb="FFFF0000"/>
        <rFont val="Arial"/>
        <family val="2"/>
      </rPr>
      <t>C</t>
    </r>
    <r>
      <rPr>
        <b/>
        <sz val="8"/>
        <color indexed="8"/>
        <rFont val="Arial"/>
        <family val="2"/>
      </rPr>
      <t xml:space="preserve">
Consumo anual estimado
</t>
    </r>
    <r>
      <rPr>
        <sz val="8"/>
        <color indexed="8"/>
        <rFont val="Arial"/>
        <family val="2"/>
      </rPr>
      <t>[Unidades]</t>
    </r>
  </si>
  <si>
    <t>MÁXIMO TOTAL COLUMNAS A, B y D: 15.000 €</t>
  </si>
  <si>
    <r>
      <t xml:space="preserve">TOTAL </t>
    </r>
    <r>
      <rPr>
        <sz val="8"/>
        <color rgb="FFFF0000"/>
        <rFont val="Arial"/>
        <family val="2"/>
      </rPr>
      <t>A</t>
    </r>
  </si>
  <si>
    <r>
      <t xml:space="preserve">TOTAL </t>
    </r>
    <r>
      <rPr>
        <sz val="8"/>
        <color rgb="FFFF0000"/>
        <rFont val="Arial"/>
        <family val="2"/>
      </rPr>
      <t>B</t>
    </r>
  </si>
  <si>
    <r>
      <t xml:space="preserve">TOTAL </t>
    </r>
    <r>
      <rPr>
        <sz val="8"/>
        <color rgb="FFFF0000"/>
        <rFont val="Arial"/>
        <family val="2"/>
      </rPr>
      <t>D</t>
    </r>
  </si>
  <si>
    <r>
      <t>El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Total del</t>
    </r>
    <r>
      <rPr>
        <b/>
        <sz val="7"/>
        <rFont val="Arial"/>
        <family val="2"/>
      </rPr>
      <t xml:space="preserve"> "Importe anual estimado"</t>
    </r>
    <r>
      <rPr>
        <sz val="7"/>
        <rFont val="Arial"/>
        <family val="2"/>
      </rPr>
      <t xml:space="preserve"> (Total columna D) será el resultado de la suma de los</t>
    </r>
    <r>
      <rPr>
        <b/>
        <sz val="7"/>
        <rFont val="Arial"/>
        <family val="2"/>
      </rPr>
      <t xml:space="preserve"> "Importes anuales estimados" </t>
    </r>
    <r>
      <rPr>
        <sz val="7"/>
        <rFont val="Arial"/>
        <family val="2"/>
      </rPr>
      <t>de todos los productos (columna D), que se calcularán mediante la media aritmética del</t>
    </r>
    <r>
      <rPr>
        <b/>
        <sz val="7"/>
        <rFont val="Arial"/>
        <family val="2"/>
      </rPr>
      <t xml:space="preserve"> "Precio de Referencia Original"</t>
    </r>
    <r>
      <rPr>
        <sz val="7"/>
        <rFont val="Arial"/>
        <family val="2"/>
      </rPr>
      <t xml:space="preserve"> (columna A) y del </t>
    </r>
    <r>
      <rPr>
        <b/>
        <sz val="7"/>
        <rFont val="Arial"/>
        <family val="2"/>
      </rPr>
      <t>"Precio de Referencia "Marca blanca" "</t>
    </r>
    <r>
      <rPr>
        <sz val="7"/>
        <rFont val="Arial"/>
        <family val="2"/>
      </rPr>
      <t xml:space="preserve"> (columna B) multiplicado por el </t>
    </r>
    <r>
      <rPr>
        <b/>
        <sz val="7"/>
        <rFont val="Arial"/>
        <family val="2"/>
      </rPr>
      <t>"Consumo anual estimado"</t>
    </r>
    <r>
      <rPr>
        <sz val="7"/>
        <rFont val="Arial"/>
        <family val="2"/>
      </rPr>
      <t xml:space="preserve"> (columna C).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</si>
</sst>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_ ;[Red]\-#,##0.00\ "/>
    <numFmt numFmtId="165" formatCode="#,##0_ ;[Red]\-#,##0\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b/>
      <sz val="10"/>
      <color rgb="FFFF0000"/>
      <name val="Arial"/>
      <family val="2"/>
    </font>
    <font>
      <sz val="9"/>
      <name val="Verdana"/>
      <family val="2"/>
    </font>
    <font>
      <b/>
      <sz val="8"/>
      <color indexed="8"/>
      <name val="Verdana"/>
      <family val="2"/>
    </font>
    <font>
      <sz val="6"/>
      <color theme="0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9"/>
      <color indexed="12"/>
      <name val="Arial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 tint="-0.249977111117893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0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0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21" borderId="4" applyNumberFormat="0" applyAlignment="0" applyProtection="0"/>
    <xf numFmtId="0" fontId="32" fillId="20" borderId="5" applyNumberFormat="0" applyAlignment="0" applyProtection="0"/>
    <xf numFmtId="0" fontId="33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19" borderId="0" applyNumberFormat="0" applyBorder="0" applyAlignment="0" applyProtection="0"/>
    <xf numFmtId="0" fontId="29" fillId="25" borderId="0" applyNumberFormat="0" applyBorder="0" applyAlignment="0" applyProtection="0"/>
    <xf numFmtId="0" fontId="35" fillId="12" borderId="4" applyNumberFormat="0" applyAlignment="0" applyProtection="0"/>
    <xf numFmtId="0" fontId="8" fillId="26" borderId="0" applyNumberFormat="0" applyFont="0" applyBorder="0" applyAlignment="0" applyProtection="0">
      <protection locked="0"/>
    </xf>
    <xf numFmtId="0" fontId="36" fillId="11" borderId="0" applyNumberFormat="0" applyBorder="0" applyAlignment="0" applyProtection="0"/>
    <xf numFmtId="0" fontId="37" fillId="18" borderId="0" applyNumberFormat="0" applyBorder="0" applyAlignment="0" applyProtection="0"/>
    <xf numFmtId="0" fontId="27" fillId="0" borderId="0"/>
    <xf numFmtId="0" fontId="27" fillId="14" borderId="7" applyNumberFormat="0" applyFont="0" applyAlignment="0" applyProtection="0"/>
    <xf numFmtId="0" fontId="38" fillId="21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34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14" borderId="7" applyNumberFormat="0" applyFont="0" applyAlignment="0" applyProtection="0"/>
  </cellStyleXfs>
  <cellXfs count="71">
    <xf numFmtId="0" fontId="0" fillId="0" borderId="0" xfId="0"/>
    <xf numFmtId="0" fontId="0" fillId="0" borderId="0" xfId="0" applyProtection="1"/>
    <xf numFmtId="0" fontId="6" fillId="0" borderId="0" xfId="0" applyFont="1" applyFill="1" applyProtection="1"/>
    <xf numFmtId="0" fontId="8" fillId="0" borderId="0" xfId="0" applyFont="1" applyFill="1" applyProtection="1"/>
    <xf numFmtId="0" fontId="0" fillId="0" borderId="0" xfId="0" applyAlignment="1" applyProtection="1">
      <alignment wrapText="1"/>
    </xf>
    <xf numFmtId="0" fontId="12" fillId="0" borderId="0" xfId="0" applyFont="1" applyProtection="1"/>
    <xf numFmtId="0" fontId="13" fillId="0" borderId="0" xfId="0" applyFont="1" applyFill="1" applyProtection="1"/>
    <xf numFmtId="0" fontId="10" fillId="0" borderId="0" xfId="0" applyFont="1" applyFill="1" applyProtection="1"/>
    <xf numFmtId="0" fontId="14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3" fontId="10" fillId="6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164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9" fillId="7" borderId="1" xfId="2" applyNumberFormat="1" applyFont="1" applyFill="1" applyBorder="1" applyAlignment="1" applyProtection="1">
      <alignment horizontal="center" vertical="center" wrapText="1"/>
    </xf>
    <xf numFmtId="164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164" fontId="14" fillId="6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0" fillId="0" borderId="0" xfId="0" applyBorder="1" applyProtection="1"/>
    <xf numFmtId="0" fontId="8" fillId="6" borderId="3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6" borderId="2" xfId="0" applyFont="1" applyFill="1" applyBorder="1" applyAlignment="1" applyProtection="1">
      <alignment vertical="center"/>
    </xf>
    <xf numFmtId="0" fontId="8" fillId="8" borderId="1" xfId="0" applyFont="1" applyFill="1" applyBorder="1" applyAlignment="1" applyProtection="1">
      <alignment horizontal="center" vertical="center"/>
    </xf>
    <xf numFmtId="0" fontId="9" fillId="5" borderId="13" xfId="2" applyFont="1" applyFill="1" applyBorder="1" applyAlignment="1" applyProtection="1">
      <alignment horizontal="center" vertical="center" wrapText="1"/>
    </xf>
    <xf numFmtId="0" fontId="9" fillId="5" borderId="3" xfId="2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/>
    </xf>
    <xf numFmtId="164" fontId="19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</xf>
    <xf numFmtId="0" fontId="45" fillId="4" borderId="1" xfId="2" applyFont="1" applyFill="1" applyBorder="1" applyAlignment="1" applyProtection="1">
      <alignment horizontal="center" vertical="center" wrapText="1"/>
    </xf>
    <xf numFmtId="0" fontId="5" fillId="9" borderId="1" xfId="2" applyFont="1" applyFill="1" applyBorder="1" applyAlignment="1" applyProtection="1">
      <alignment horizontal="center" vertical="center" wrapText="1"/>
    </xf>
    <xf numFmtId="164" fontId="5" fillId="4" borderId="1" xfId="2" applyNumberFormat="1" applyFont="1" applyFill="1" applyBorder="1" applyAlignment="1" applyProtection="1">
      <alignment horizontal="center" vertical="top" wrapText="1"/>
    </xf>
    <xf numFmtId="165" fontId="5" fillId="4" borderId="1" xfId="2" applyNumberFormat="1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3" fontId="10" fillId="6" borderId="3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/>
    </xf>
    <xf numFmtId="164" fontId="14" fillId="27" borderId="1" xfId="0" applyNumberFormat="1" applyFont="1" applyFill="1" applyBorder="1" applyAlignment="1" applyProtection="1">
      <alignment horizontal="center" vertical="center" wrapText="1"/>
    </xf>
    <xf numFmtId="0" fontId="46" fillId="0" borderId="0" xfId="47" applyFont="1" applyAlignment="1" applyProtection="1">
      <alignment horizontal="right" wrapText="1"/>
    </xf>
    <xf numFmtId="0" fontId="50" fillId="0" borderId="0" xfId="0" applyFont="1" applyAlignment="1" applyProtection="1">
      <alignment wrapText="1"/>
    </xf>
    <xf numFmtId="0" fontId="49" fillId="0" borderId="0" xfId="0" applyFont="1" applyAlignment="1" applyProtection="1">
      <alignment horizontal="center" vertical="center" wrapText="1"/>
      <protection hidden="1"/>
    </xf>
    <xf numFmtId="0" fontId="8" fillId="0" borderId="0" xfId="49" applyFont="1" applyFill="1" applyAlignment="1" applyProtection="1">
      <alignment horizontal="center"/>
    </xf>
    <xf numFmtId="0" fontId="8" fillId="0" borderId="0" xfId="49" applyFont="1" applyAlignment="1" applyProtection="1">
      <alignment horizontal="center"/>
    </xf>
    <xf numFmtId="0" fontId="8" fillId="0" borderId="0" xfId="49" applyFont="1" applyFill="1" applyAlignment="1" applyProtection="1">
      <alignment horizontal="center"/>
    </xf>
    <xf numFmtId="0" fontId="8" fillId="0" borderId="0" xfId="49" applyFont="1" applyAlignment="1" applyProtection="1">
      <alignment horizontal="center"/>
    </xf>
    <xf numFmtId="0" fontId="6" fillId="0" borderId="0" xfId="0" applyFont="1" applyFill="1" applyAlignment="1" applyProtection="1">
      <alignment horizontal="left" wrapText="1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</xf>
  </cellXfs>
  <cellStyles count="5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fondo1" xfId="34"/>
    <cellStyle name="Incorrecto 2" xfId="35"/>
    <cellStyle name="Neutral 2" xfId="36"/>
    <cellStyle name="Normal" xfId="0" builtinId="0"/>
    <cellStyle name="Normal 2" xfId="37"/>
    <cellStyle name="Normal 2 2" xfId="49"/>
    <cellStyle name="Normal 3" xfId="3"/>
    <cellStyle name="Normal 3 2" xfId="48"/>
    <cellStyle name="Normal 4" xfId="47"/>
    <cellStyle name="Normal_Hoja1" xfId="2"/>
    <cellStyle name="Notas 2" xfId="38"/>
    <cellStyle name="Notas 2 2" xfId="50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4">
    <dxf>
      <fill>
        <patternFill>
          <bgColor theme="2" tint="-9.9948118533890809E-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277</xdr:row>
      <xdr:rowOff>133350</xdr:rowOff>
    </xdr:from>
    <xdr:to>
      <xdr:col>4</xdr:col>
      <xdr:colOff>727983</xdr:colOff>
      <xdr:row>277</xdr:row>
      <xdr:rowOff>133350</xdr:rowOff>
    </xdr:to>
    <xdr:cxnSp macro="">
      <xdr:nvCxnSpPr>
        <xdr:cNvPr id="3" name="2 Conector recto de flecha"/>
        <xdr:cNvCxnSpPr/>
      </xdr:nvCxnSpPr>
      <xdr:spPr>
        <a:xfrm>
          <a:off x="3838575" y="53606700"/>
          <a:ext cx="1461408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2"/>
  <sheetViews>
    <sheetView showGridLines="0" tabSelected="1" zoomScale="90" zoomScaleNormal="90" zoomScaleSheetLayoutView="85" workbookViewId="0">
      <selection activeCell="B6" sqref="B6:I6"/>
    </sheetView>
  </sheetViews>
  <sheetFormatPr baseColWidth="10" defaultRowHeight="12.75"/>
  <cols>
    <col min="1" max="1" width="1.28515625" style="1" customWidth="1"/>
    <col min="2" max="2" width="4.28515625" style="1" customWidth="1"/>
    <col min="3" max="3" width="51.28515625" style="2" customWidth="1"/>
    <col min="4" max="4" width="11.7109375" style="3" customWidth="1"/>
    <col min="5" max="5" width="11.28515625" style="3" customWidth="1"/>
    <col min="6" max="7" width="14.7109375" style="3" customWidth="1"/>
    <col min="8" max="8" width="14.7109375" style="1" customWidth="1"/>
    <col min="9" max="9" width="2" style="1" customWidth="1"/>
    <col min="10" max="10" width="14.7109375" style="1" customWidth="1"/>
    <col min="11" max="11" width="2.5703125" style="1" customWidth="1"/>
    <col min="12" max="12" width="11.5703125" style="1" bestFit="1" customWidth="1"/>
    <col min="13" max="16384" width="11.42578125" style="1"/>
  </cols>
  <sheetData>
    <row r="1" spans="2:13">
      <c r="B1" s="55" t="s">
        <v>3</v>
      </c>
      <c r="C1" s="56"/>
      <c r="D1" s="57"/>
      <c r="E1" s="57"/>
      <c r="F1" s="57"/>
      <c r="G1" s="57"/>
      <c r="H1" s="55"/>
      <c r="I1" s="55"/>
    </row>
    <row r="2" spans="2:13">
      <c r="B2" s="5"/>
      <c r="C2" s="6"/>
      <c r="D2" s="7"/>
      <c r="E2" s="7"/>
      <c r="F2" s="7"/>
      <c r="G2" s="7"/>
      <c r="H2" s="5"/>
      <c r="I2" s="5"/>
    </row>
    <row r="3" spans="2:13">
      <c r="B3" s="58" t="s">
        <v>15</v>
      </c>
      <c r="C3" s="59"/>
      <c r="D3" s="59"/>
      <c r="E3" s="59"/>
      <c r="F3" s="59"/>
      <c r="G3" s="59"/>
      <c r="H3" s="58"/>
      <c r="I3" s="58"/>
    </row>
    <row r="4" spans="2:13">
      <c r="B4" s="9"/>
      <c r="C4" s="10"/>
      <c r="D4" s="11"/>
      <c r="E4" s="11"/>
      <c r="F4" s="11"/>
      <c r="G4" s="11"/>
      <c r="H4" s="9"/>
      <c r="I4" s="9"/>
    </row>
    <row r="5" spans="2:13" ht="46.15" customHeight="1">
      <c r="B5" s="60" t="s">
        <v>9</v>
      </c>
      <c r="C5" s="60"/>
      <c r="D5" s="60"/>
      <c r="E5" s="60"/>
      <c r="F5" s="60"/>
      <c r="G5" s="60"/>
      <c r="H5" s="60"/>
      <c r="I5" s="60"/>
    </row>
    <row r="6" spans="2:13">
      <c r="B6" s="53" t="s">
        <v>4</v>
      </c>
      <c r="C6" s="53"/>
      <c r="D6" s="53"/>
      <c r="E6" s="53"/>
      <c r="F6" s="53"/>
      <c r="G6" s="53"/>
      <c r="H6" s="53"/>
      <c r="I6" s="53"/>
    </row>
    <row r="7" spans="2:13">
      <c r="B7" s="9"/>
      <c r="C7" s="9"/>
      <c r="D7" s="9"/>
      <c r="E7" s="9"/>
      <c r="F7" s="9"/>
      <c r="G7" s="9"/>
      <c r="H7" s="9"/>
      <c r="I7" s="9"/>
    </row>
    <row r="8" spans="2:13">
      <c r="B8" s="61" t="s">
        <v>5</v>
      </c>
      <c r="C8" s="61"/>
      <c r="D8" s="61"/>
      <c r="E8" s="61"/>
      <c r="F8" s="61"/>
      <c r="G8" s="61"/>
      <c r="H8" s="61"/>
      <c r="I8" s="61"/>
    </row>
    <row r="9" spans="2:13">
      <c r="B9" s="8"/>
      <c r="C9" s="8"/>
      <c r="D9" s="8"/>
      <c r="E9" s="8"/>
      <c r="F9" s="8"/>
      <c r="G9" s="8"/>
      <c r="H9" s="8"/>
      <c r="I9" s="8"/>
    </row>
    <row r="10" spans="2:13">
      <c r="B10" s="53" t="s">
        <v>10</v>
      </c>
      <c r="C10" s="54"/>
      <c r="D10" s="54"/>
      <c r="E10" s="54"/>
      <c r="F10" s="54"/>
      <c r="G10" s="54"/>
      <c r="H10" s="54"/>
      <c r="I10" s="54"/>
    </row>
    <row r="11" spans="2:13">
      <c r="F11" s="43" t="s">
        <v>493</v>
      </c>
      <c r="G11" s="43" t="s">
        <v>494</v>
      </c>
      <c r="H11" s="3"/>
    </row>
    <row r="12" spans="2:13" ht="65.099999999999994" customHeight="1">
      <c r="B12" s="34" t="s">
        <v>1</v>
      </c>
      <c r="C12" s="34" t="s">
        <v>0</v>
      </c>
      <c r="D12" s="35" t="s">
        <v>491</v>
      </c>
      <c r="E12" s="36" t="s">
        <v>2</v>
      </c>
      <c r="F12" s="37" t="s">
        <v>14</v>
      </c>
      <c r="G12" s="37" t="s">
        <v>11</v>
      </c>
      <c r="H12" s="38" t="s">
        <v>549</v>
      </c>
      <c r="J12" s="39" t="s">
        <v>548</v>
      </c>
      <c r="K12" s="22" t="s">
        <v>12</v>
      </c>
    </row>
    <row r="13" spans="2:13" s="4" customFormat="1" ht="15" customHeight="1">
      <c r="B13" s="31">
        <v>1</v>
      </c>
      <c r="C13" s="25" t="s">
        <v>546</v>
      </c>
      <c r="D13" s="29"/>
      <c r="E13" s="32" t="s">
        <v>16</v>
      </c>
      <c r="F13" s="33"/>
      <c r="G13" s="33"/>
      <c r="H13" s="40">
        <v>100</v>
      </c>
      <c r="I13" s="9"/>
      <c r="J13" s="18" t="str">
        <f>IF((F13&lt;&gt;0),(AVERAGE(F13,G13))*H13,"")</f>
        <v/>
      </c>
      <c r="K13" s="41">
        <f t="shared" ref="K13:K44" si="0">IF(ISNUMBER(J13),0,1)</f>
        <v>1</v>
      </c>
      <c r="M13" s="1"/>
    </row>
    <row r="14" spans="2:13" s="4" customFormat="1" ht="15" customHeight="1">
      <c r="B14" s="16">
        <v>2</v>
      </c>
      <c r="C14" s="26" t="s">
        <v>547</v>
      </c>
      <c r="D14" s="29"/>
      <c r="E14" s="28" t="s">
        <v>17</v>
      </c>
      <c r="F14" s="17"/>
      <c r="G14" s="17"/>
      <c r="H14" s="15">
        <v>150</v>
      </c>
      <c r="I14" s="9"/>
      <c r="J14" s="18" t="str">
        <f>IF((F14&lt;&gt;0),(AVERAGE(F14,G14))*H14,"")</f>
        <v/>
      </c>
      <c r="K14" s="41">
        <f t="shared" si="0"/>
        <v>1</v>
      </c>
      <c r="M14" s="1"/>
    </row>
    <row r="15" spans="2:13" s="4" customFormat="1" ht="15" customHeight="1">
      <c r="B15" s="31">
        <v>3</v>
      </c>
      <c r="C15" s="26" t="s">
        <v>280</v>
      </c>
      <c r="D15" s="29"/>
      <c r="E15" s="28" t="s">
        <v>18</v>
      </c>
      <c r="F15" s="17"/>
      <c r="G15" s="17"/>
      <c r="H15" s="15">
        <v>1</v>
      </c>
      <c r="I15" s="9"/>
      <c r="J15" s="18" t="str">
        <f t="shared" ref="J15:J78" si="1">IF((F15&lt;&gt;0),(AVERAGE(F15,G15))*H15,"")</f>
        <v/>
      </c>
      <c r="K15" s="41">
        <f t="shared" si="0"/>
        <v>1</v>
      </c>
      <c r="M15" s="1"/>
    </row>
    <row r="16" spans="2:13" s="4" customFormat="1" ht="15" customHeight="1">
      <c r="B16" s="16">
        <v>4</v>
      </c>
      <c r="C16" s="26" t="s">
        <v>281</v>
      </c>
      <c r="D16" s="29"/>
      <c r="E16" s="28" t="s">
        <v>19</v>
      </c>
      <c r="F16" s="17"/>
      <c r="G16" s="17"/>
      <c r="H16" s="15">
        <v>1</v>
      </c>
      <c r="I16" s="9"/>
      <c r="J16" s="18" t="str">
        <f t="shared" si="1"/>
        <v/>
      </c>
      <c r="K16" s="41">
        <f t="shared" si="0"/>
        <v>1</v>
      </c>
      <c r="M16" s="1"/>
    </row>
    <row r="17" spans="2:13" s="4" customFormat="1" ht="15" customHeight="1">
      <c r="B17" s="31">
        <v>5</v>
      </c>
      <c r="C17" s="26" t="s">
        <v>282</v>
      </c>
      <c r="D17" s="29"/>
      <c r="E17" s="28" t="s">
        <v>20</v>
      </c>
      <c r="F17" s="17"/>
      <c r="G17" s="17"/>
      <c r="H17" s="15">
        <v>2</v>
      </c>
      <c r="I17" s="9"/>
      <c r="J17" s="18" t="str">
        <f t="shared" si="1"/>
        <v/>
      </c>
      <c r="K17" s="41">
        <f t="shared" si="0"/>
        <v>1</v>
      </c>
      <c r="M17" s="1"/>
    </row>
    <row r="18" spans="2:13" s="4" customFormat="1" ht="15" customHeight="1">
      <c r="B18" s="16">
        <v>6</v>
      </c>
      <c r="C18" s="26" t="s">
        <v>283</v>
      </c>
      <c r="D18" s="29"/>
      <c r="E18" s="28" t="s">
        <v>21</v>
      </c>
      <c r="F18" s="17"/>
      <c r="G18" s="17"/>
      <c r="H18" s="15">
        <v>1</v>
      </c>
      <c r="I18" s="9"/>
      <c r="J18" s="18" t="str">
        <f t="shared" si="1"/>
        <v/>
      </c>
      <c r="K18" s="41">
        <f t="shared" si="0"/>
        <v>1</v>
      </c>
      <c r="M18" s="1"/>
    </row>
    <row r="19" spans="2:13" s="4" customFormat="1" ht="15" customHeight="1">
      <c r="B19" s="31">
        <v>7</v>
      </c>
      <c r="C19" s="26" t="s">
        <v>284</v>
      </c>
      <c r="D19" s="29"/>
      <c r="E19" s="28" t="s">
        <v>22</v>
      </c>
      <c r="F19" s="17"/>
      <c r="G19" s="17"/>
      <c r="H19" s="15">
        <v>10</v>
      </c>
      <c r="I19" s="9"/>
      <c r="J19" s="18" t="str">
        <f t="shared" si="1"/>
        <v/>
      </c>
      <c r="K19" s="41">
        <f t="shared" si="0"/>
        <v>1</v>
      </c>
      <c r="L19" s="23"/>
      <c r="M19" s="1"/>
    </row>
    <row r="20" spans="2:13" s="4" customFormat="1" ht="15" customHeight="1">
      <c r="B20" s="16">
        <v>8</v>
      </c>
      <c r="C20" s="26" t="s">
        <v>285</v>
      </c>
      <c r="D20" s="29"/>
      <c r="E20" s="28" t="s">
        <v>23</v>
      </c>
      <c r="F20" s="17"/>
      <c r="G20" s="17"/>
      <c r="H20" s="15">
        <v>1</v>
      </c>
      <c r="I20" s="9"/>
      <c r="J20" s="18" t="str">
        <f t="shared" si="1"/>
        <v/>
      </c>
      <c r="K20" s="41">
        <f t="shared" si="0"/>
        <v>1</v>
      </c>
      <c r="M20" s="1"/>
    </row>
    <row r="21" spans="2:13" s="4" customFormat="1" ht="15" customHeight="1">
      <c r="B21" s="31">
        <v>9</v>
      </c>
      <c r="C21" s="26" t="s">
        <v>286</v>
      </c>
      <c r="D21" s="29"/>
      <c r="E21" s="28" t="s">
        <v>24</v>
      </c>
      <c r="F21" s="17"/>
      <c r="G21" s="17"/>
      <c r="H21" s="15">
        <v>15</v>
      </c>
      <c r="I21" s="9"/>
      <c r="J21" s="18" t="str">
        <f t="shared" si="1"/>
        <v/>
      </c>
      <c r="K21" s="41">
        <f t="shared" si="0"/>
        <v>1</v>
      </c>
      <c r="M21" s="1"/>
    </row>
    <row r="22" spans="2:13" s="4" customFormat="1" ht="15" customHeight="1">
      <c r="B22" s="16">
        <v>10</v>
      </c>
      <c r="C22" s="26" t="s">
        <v>287</v>
      </c>
      <c r="D22" s="29"/>
      <c r="E22" s="28" t="s">
        <v>25</v>
      </c>
      <c r="F22" s="17"/>
      <c r="G22" s="17"/>
      <c r="H22" s="15">
        <v>50</v>
      </c>
      <c r="I22" s="9"/>
      <c r="J22" s="18" t="str">
        <f t="shared" si="1"/>
        <v/>
      </c>
      <c r="K22" s="41">
        <f t="shared" si="0"/>
        <v>1</v>
      </c>
      <c r="M22" s="1"/>
    </row>
    <row r="23" spans="2:13" s="4" customFormat="1" ht="15" customHeight="1">
      <c r="B23" s="31">
        <v>11</v>
      </c>
      <c r="C23" s="26" t="s">
        <v>288</v>
      </c>
      <c r="D23" s="29"/>
      <c r="E23" s="28" t="s">
        <v>26</v>
      </c>
      <c r="F23" s="17"/>
      <c r="G23" s="17"/>
      <c r="H23" s="15">
        <v>1</v>
      </c>
      <c r="I23" s="9"/>
      <c r="J23" s="18" t="str">
        <f t="shared" si="1"/>
        <v/>
      </c>
      <c r="K23" s="41">
        <f t="shared" si="0"/>
        <v>1</v>
      </c>
      <c r="M23" s="1"/>
    </row>
    <row r="24" spans="2:13" s="4" customFormat="1" ht="15" customHeight="1">
      <c r="B24" s="16">
        <v>12</v>
      </c>
      <c r="C24" s="26" t="s">
        <v>289</v>
      </c>
      <c r="D24" s="29"/>
      <c r="E24" s="28" t="s">
        <v>27</v>
      </c>
      <c r="F24" s="17"/>
      <c r="G24" s="17"/>
      <c r="H24" s="15">
        <v>1</v>
      </c>
      <c r="I24" s="9"/>
      <c r="J24" s="18" t="str">
        <f t="shared" si="1"/>
        <v/>
      </c>
      <c r="K24" s="41">
        <f t="shared" si="0"/>
        <v>1</v>
      </c>
      <c r="M24" s="1"/>
    </row>
    <row r="25" spans="2:13" s="4" customFormat="1" ht="15" customHeight="1">
      <c r="B25" s="31">
        <v>13</v>
      </c>
      <c r="C25" s="26" t="s">
        <v>290</v>
      </c>
      <c r="D25" s="29"/>
      <c r="E25" s="28" t="s">
        <v>28</v>
      </c>
      <c r="F25" s="17"/>
      <c r="G25" s="17"/>
      <c r="H25" s="15">
        <v>1</v>
      </c>
      <c r="I25" s="9"/>
      <c r="J25" s="18" t="str">
        <f t="shared" si="1"/>
        <v/>
      </c>
      <c r="K25" s="41">
        <f t="shared" si="0"/>
        <v>1</v>
      </c>
      <c r="M25" s="1"/>
    </row>
    <row r="26" spans="2:13" s="4" customFormat="1" ht="15" customHeight="1">
      <c r="B26" s="16">
        <v>14</v>
      </c>
      <c r="C26" s="26" t="s">
        <v>291</v>
      </c>
      <c r="D26" s="29"/>
      <c r="E26" s="28" t="s">
        <v>29</v>
      </c>
      <c r="F26" s="17"/>
      <c r="G26" s="17"/>
      <c r="H26" s="15">
        <v>2</v>
      </c>
      <c r="I26" s="9"/>
      <c r="J26" s="18" t="str">
        <f t="shared" si="1"/>
        <v/>
      </c>
      <c r="K26" s="41">
        <f t="shared" si="0"/>
        <v>1</v>
      </c>
      <c r="M26" s="1"/>
    </row>
    <row r="27" spans="2:13" s="4" customFormat="1" ht="15" customHeight="1">
      <c r="B27" s="31">
        <v>15</v>
      </c>
      <c r="C27" s="26" t="s">
        <v>495</v>
      </c>
      <c r="D27" s="29"/>
      <c r="E27" s="28" t="s">
        <v>30</v>
      </c>
      <c r="F27" s="17"/>
      <c r="G27" s="17"/>
      <c r="H27" s="15">
        <v>20</v>
      </c>
      <c r="I27" s="9"/>
      <c r="J27" s="18" t="str">
        <f t="shared" si="1"/>
        <v/>
      </c>
      <c r="K27" s="41">
        <f t="shared" si="0"/>
        <v>1</v>
      </c>
      <c r="M27" s="1"/>
    </row>
    <row r="28" spans="2:13" s="4" customFormat="1" ht="15" customHeight="1">
      <c r="B28" s="16">
        <v>16</v>
      </c>
      <c r="C28" s="26" t="s">
        <v>292</v>
      </c>
      <c r="D28" s="29"/>
      <c r="E28" s="28" t="s">
        <v>31</v>
      </c>
      <c r="F28" s="17"/>
      <c r="G28" s="17"/>
      <c r="H28" s="15">
        <v>2</v>
      </c>
      <c r="I28" s="9"/>
      <c r="J28" s="18" t="str">
        <f t="shared" si="1"/>
        <v/>
      </c>
      <c r="K28" s="41">
        <f t="shared" si="0"/>
        <v>1</v>
      </c>
      <c r="M28" s="1"/>
    </row>
    <row r="29" spans="2:13" s="4" customFormat="1" ht="15" customHeight="1">
      <c r="B29" s="31">
        <v>17</v>
      </c>
      <c r="C29" s="26" t="s">
        <v>293</v>
      </c>
      <c r="D29" s="29"/>
      <c r="E29" s="28" t="s">
        <v>32</v>
      </c>
      <c r="F29" s="17"/>
      <c r="G29" s="17"/>
      <c r="H29" s="15">
        <v>1</v>
      </c>
      <c r="I29" s="9"/>
      <c r="J29" s="18" t="str">
        <f t="shared" si="1"/>
        <v/>
      </c>
      <c r="K29" s="41">
        <f t="shared" si="0"/>
        <v>1</v>
      </c>
      <c r="M29" s="1"/>
    </row>
    <row r="30" spans="2:13" s="4" customFormat="1" ht="15" customHeight="1">
      <c r="B30" s="16">
        <v>18</v>
      </c>
      <c r="C30" s="26" t="s">
        <v>294</v>
      </c>
      <c r="D30" s="29"/>
      <c r="E30" s="28" t="s">
        <v>33</v>
      </c>
      <c r="F30" s="17"/>
      <c r="G30" s="17"/>
      <c r="H30" s="15">
        <v>1</v>
      </c>
      <c r="I30" s="9"/>
      <c r="J30" s="18" t="str">
        <f t="shared" si="1"/>
        <v/>
      </c>
      <c r="K30" s="41">
        <f t="shared" si="0"/>
        <v>1</v>
      </c>
      <c r="M30" s="1"/>
    </row>
    <row r="31" spans="2:13" s="4" customFormat="1" ht="15" customHeight="1">
      <c r="B31" s="31">
        <v>19</v>
      </c>
      <c r="C31" s="26" t="s">
        <v>295</v>
      </c>
      <c r="D31" s="29"/>
      <c r="E31" s="28" t="s">
        <v>34</v>
      </c>
      <c r="F31" s="17"/>
      <c r="G31" s="17"/>
      <c r="H31" s="15">
        <v>1</v>
      </c>
      <c r="I31" s="9"/>
      <c r="J31" s="18" t="str">
        <f t="shared" si="1"/>
        <v/>
      </c>
      <c r="K31" s="41">
        <f t="shared" si="0"/>
        <v>1</v>
      </c>
      <c r="M31" s="1"/>
    </row>
    <row r="32" spans="2:13" s="4" customFormat="1" ht="15" customHeight="1">
      <c r="B32" s="16">
        <v>20</v>
      </c>
      <c r="C32" s="26" t="s">
        <v>296</v>
      </c>
      <c r="D32" s="29"/>
      <c r="E32" s="28" t="s">
        <v>35</v>
      </c>
      <c r="F32" s="17"/>
      <c r="G32" s="17"/>
      <c r="H32" s="15">
        <v>10</v>
      </c>
      <c r="I32" s="9"/>
      <c r="J32" s="18" t="str">
        <f t="shared" si="1"/>
        <v/>
      </c>
      <c r="K32" s="41">
        <f t="shared" si="0"/>
        <v>1</v>
      </c>
      <c r="M32" s="1"/>
    </row>
    <row r="33" spans="2:13" s="4" customFormat="1" ht="15" customHeight="1">
      <c r="B33" s="31">
        <v>21</v>
      </c>
      <c r="C33" s="26" t="s">
        <v>297</v>
      </c>
      <c r="D33" s="29"/>
      <c r="E33" s="28" t="s">
        <v>36</v>
      </c>
      <c r="F33" s="17"/>
      <c r="G33" s="17"/>
      <c r="H33" s="15">
        <v>10</v>
      </c>
      <c r="I33" s="9"/>
      <c r="J33" s="18" t="str">
        <f t="shared" si="1"/>
        <v/>
      </c>
      <c r="K33" s="41">
        <f t="shared" si="0"/>
        <v>1</v>
      </c>
      <c r="M33" s="1"/>
    </row>
    <row r="34" spans="2:13" s="4" customFormat="1" ht="15" customHeight="1">
      <c r="B34" s="16">
        <v>22</v>
      </c>
      <c r="C34" s="26" t="s">
        <v>298</v>
      </c>
      <c r="D34" s="29"/>
      <c r="E34" s="28" t="s">
        <v>37</v>
      </c>
      <c r="F34" s="17"/>
      <c r="G34" s="17"/>
      <c r="H34" s="15">
        <v>10</v>
      </c>
      <c r="I34" s="9"/>
      <c r="J34" s="18" t="str">
        <f t="shared" si="1"/>
        <v/>
      </c>
      <c r="K34" s="41">
        <f t="shared" si="0"/>
        <v>1</v>
      </c>
      <c r="M34" s="1"/>
    </row>
    <row r="35" spans="2:13" s="4" customFormat="1" ht="15" customHeight="1">
      <c r="B35" s="31">
        <v>23</v>
      </c>
      <c r="C35" s="26" t="s">
        <v>299</v>
      </c>
      <c r="D35" s="29"/>
      <c r="E35" s="28" t="s">
        <v>38</v>
      </c>
      <c r="F35" s="17"/>
      <c r="G35" s="17"/>
      <c r="H35" s="15">
        <v>10</v>
      </c>
      <c r="I35" s="9"/>
      <c r="J35" s="18" t="str">
        <f t="shared" si="1"/>
        <v/>
      </c>
      <c r="K35" s="41">
        <f t="shared" si="0"/>
        <v>1</v>
      </c>
      <c r="M35" s="1"/>
    </row>
    <row r="36" spans="2:13" s="4" customFormat="1" ht="15" customHeight="1">
      <c r="B36" s="16">
        <v>24</v>
      </c>
      <c r="C36" s="26" t="s">
        <v>300</v>
      </c>
      <c r="D36" s="29"/>
      <c r="E36" s="28" t="s">
        <v>39</v>
      </c>
      <c r="F36" s="17"/>
      <c r="G36" s="17"/>
      <c r="H36" s="15">
        <v>10</v>
      </c>
      <c r="I36" s="9"/>
      <c r="J36" s="18" t="str">
        <f t="shared" si="1"/>
        <v/>
      </c>
      <c r="K36" s="41">
        <f t="shared" si="0"/>
        <v>1</v>
      </c>
      <c r="M36" s="1"/>
    </row>
    <row r="37" spans="2:13" s="4" customFormat="1" ht="15" customHeight="1">
      <c r="B37" s="31">
        <v>25</v>
      </c>
      <c r="C37" s="26" t="s">
        <v>301</v>
      </c>
      <c r="D37" s="29"/>
      <c r="E37" s="28" t="s">
        <v>40</v>
      </c>
      <c r="F37" s="17"/>
      <c r="G37" s="17"/>
      <c r="H37" s="15">
        <v>10</v>
      </c>
      <c r="I37" s="9"/>
      <c r="J37" s="18" t="str">
        <f t="shared" si="1"/>
        <v/>
      </c>
      <c r="K37" s="41">
        <f t="shared" si="0"/>
        <v>1</v>
      </c>
      <c r="M37" s="1"/>
    </row>
    <row r="38" spans="2:13" s="4" customFormat="1" ht="15" customHeight="1">
      <c r="B38" s="16">
        <v>26</v>
      </c>
      <c r="C38" s="26" t="s">
        <v>302</v>
      </c>
      <c r="D38" s="29"/>
      <c r="E38" s="28" t="s">
        <v>41</v>
      </c>
      <c r="F38" s="17"/>
      <c r="G38" s="17"/>
      <c r="H38" s="15">
        <v>10</v>
      </c>
      <c r="I38" s="9"/>
      <c r="J38" s="18" t="str">
        <f t="shared" si="1"/>
        <v/>
      </c>
      <c r="K38" s="41">
        <f t="shared" si="0"/>
        <v>1</v>
      </c>
      <c r="M38" s="1"/>
    </row>
    <row r="39" spans="2:13" s="4" customFormat="1" ht="15" customHeight="1">
      <c r="B39" s="31">
        <v>27</v>
      </c>
      <c r="C39" s="27" t="s">
        <v>303</v>
      </c>
      <c r="D39" s="29"/>
      <c r="E39" s="28" t="s">
        <v>42</v>
      </c>
      <c r="F39" s="17"/>
      <c r="G39" s="19"/>
      <c r="H39" s="15">
        <v>10</v>
      </c>
      <c r="I39" s="9"/>
      <c r="J39" s="18" t="str">
        <f t="shared" si="1"/>
        <v/>
      </c>
      <c r="K39" s="41">
        <f t="shared" si="0"/>
        <v>1</v>
      </c>
      <c r="M39" s="1"/>
    </row>
    <row r="40" spans="2:13" s="4" customFormat="1" ht="15" customHeight="1">
      <c r="B40" s="16">
        <v>28</v>
      </c>
      <c r="C40" s="26" t="s">
        <v>304</v>
      </c>
      <c r="D40" s="29"/>
      <c r="E40" s="28" t="s">
        <v>43</v>
      </c>
      <c r="F40" s="17"/>
      <c r="G40" s="17"/>
      <c r="H40" s="15">
        <v>10</v>
      </c>
      <c r="I40" s="9"/>
      <c r="J40" s="18" t="str">
        <f t="shared" si="1"/>
        <v/>
      </c>
      <c r="K40" s="41">
        <f t="shared" si="0"/>
        <v>1</v>
      </c>
      <c r="M40" s="1"/>
    </row>
    <row r="41" spans="2:13" s="4" customFormat="1" ht="15" customHeight="1">
      <c r="B41" s="31">
        <v>29</v>
      </c>
      <c r="C41" s="26" t="s">
        <v>305</v>
      </c>
      <c r="D41" s="29"/>
      <c r="E41" s="28" t="s">
        <v>44</v>
      </c>
      <c r="F41" s="17"/>
      <c r="G41" s="17"/>
      <c r="H41" s="15">
        <v>10</v>
      </c>
      <c r="I41" s="9"/>
      <c r="J41" s="18" t="str">
        <f t="shared" si="1"/>
        <v/>
      </c>
      <c r="K41" s="41">
        <f t="shared" si="0"/>
        <v>1</v>
      </c>
      <c r="M41" s="1"/>
    </row>
    <row r="42" spans="2:13" s="4" customFormat="1" ht="15" customHeight="1">
      <c r="B42" s="16">
        <v>30</v>
      </c>
      <c r="C42" s="26" t="s">
        <v>306</v>
      </c>
      <c r="D42" s="29"/>
      <c r="E42" s="28" t="s">
        <v>45</v>
      </c>
      <c r="F42" s="17"/>
      <c r="G42" s="17"/>
      <c r="H42" s="15">
        <v>10</v>
      </c>
      <c r="I42" s="9"/>
      <c r="J42" s="18" t="str">
        <f t="shared" si="1"/>
        <v/>
      </c>
      <c r="K42" s="41">
        <f t="shared" si="0"/>
        <v>1</v>
      </c>
      <c r="L42" s="23"/>
      <c r="M42" s="1"/>
    </row>
    <row r="43" spans="2:13" s="4" customFormat="1" ht="15" customHeight="1">
      <c r="B43" s="31">
        <v>31</v>
      </c>
      <c r="C43" s="26" t="s">
        <v>307</v>
      </c>
      <c r="D43" s="29"/>
      <c r="E43" s="28" t="s">
        <v>46</v>
      </c>
      <c r="F43" s="17"/>
      <c r="G43" s="17"/>
      <c r="H43" s="15">
        <v>10</v>
      </c>
      <c r="I43" s="9"/>
      <c r="J43" s="18" t="str">
        <f t="shared" si="1"/>
        <v/>
      </c>
      <c r="K43" s="41">
        <f t="shared" si="0"/>
        <v>1</v>
      </c>
      <c r="M43" s="1"/>
    </row>
    <row r="44" spans="2:13" s="4" customFormat="1" ht="15" customHeight="1">
      <c r="B44" s="16">
        <v>32</v>
      </c>
      <c r="C44" s="26" t="s">
        <v>308</v>
      </c>
      <c r="D44" s="29"/>
      <c r="E44" s="28" t="s">
        <v>47</v>
      </c>
      <c r="F44" s="17"/>
      <c r="G44" s="17"/>
      <c r="H44" s="15">
        <v>120</v>
      </c>
      <c r="I44" s="9"/>
      <c r="J44" s="18" t="str">
        <f t="shared" si="1"/>
        <v/>
      </c>
      <c r="K44" s="41">
        <f t="shared" si="0"/>
        <v>1</v>
      </c>
      <c r="M44" s="1"/>
    </row>
    <row r="45" spans="2:13" s="4" customFormat="1" ht="15" customHeight="1">
      <c r="B45" s="31">
        <v>33</v>
      </c>
      <c r="C45" s="26" t="s">
        <v>309</v>
      </c>
      <c r="D45" s="29"/>
      <c r="E45" s="28" t="s">
        <v>48</v>
      </c>
      <c r="F45" s="17"/>
      <c r="G45" s="17"/>
      <c r="H45" s="15">
        <v>120</v>
      </c>
      <c r="I45" s="9"/>
      <c r="J45" s="18" t="str">
        <f t="shared" si="1"/>
        <v/>
      </c>
      <c r="K45" s="41">
        <f t="shared" ref="K45:K58" si="2">IF(ISNUMBER(J45),0,1)</f>
        <v>1</v>
      </c>
      <c r="M45" s="1"/>
    </row>
    <row r="46" spans="2:13" s="4" customFormat="1" ht="15" customHeight="1">
      <c r="B46" s="16">
        <v>34</v>
      </c>
      <c r="C46" s="26" t="s">
        <v>310</v>
      </c>
      <c r="D46" s="29"/>
      <c r="E46" s="28" t="s">
        <v>49</v>
      </c>
      <c r="F46" s="17"/>
      <c r="G46" s="17"/>
      <c r="H46" s="15">
        <v>120</v>
      </c>
      <c r="I46" s="9"/>
      <c r="J46" s="18" t="str">
        <f t="shared" si="1"/>
        <v/>
      </c>
      <c r="K46" s="41">
        <f t="shared" si="2"/>
        <v>1</v>
      </c>
      <c r="M46" s="1"/>
    </row>
    <row r="47" spans="2:13" s="4" customFormat="1" ht="15" customHeight="1">
      <c r="B47" s="31">
        <v>35</v>
      </c>
      <c r="C47" s="26" t="s">
        <v>311</v>
      </c>
      <c r="D47" s="29"/>
      <c r="E47" s="28" t="s">
        <v>50</v>
      </c>
      <c r="F47" s="17"/>
      <c r="G47" s="17"/>
      <c r="H47" s="15">
        <v>24</v>
      </c>
      <c r="I47" s="9"/>
      <c r="J47" s="18" t="str">
        <f t="shared" si="1"/>
        <v/>
      </c>
      <c r="K47" s="41">
        <f t="shared" si="2"/>
        <v>1</v>
      </c>
      <c r="M47" s="1"/>
    </row>
    <row r="48" spans="2:13" s="4" customFormat="1" ht="15" customHeight="1">
      <c r="B48" s="16">
        <v>36</v>
      </c>
      <c r="C48" s="26" t="s">
        <v>312</v>
      </c>
      <c r="D48" s="29"/>
      <c r="E48" s="28" t="s">
        <v>51</v>
      </c>
      <c r="F48" s="17"/>
      <c r="G48" s="17"/>
      <c r="H48" s="15">
        <v>12</v>
      </c>
      <c r="I48" s="9"/>
      <c r="J48" s="18" t="str">
        <f t="shared" si="1"/>
        <v/>
      </c>
      <c r="K48" s="41">
        <f t="shared" si="2"/>
        <v>1</v>
      </c>
      <c r="M48" s="1"/>
    </row>
    <row r="49" spans="2:13" s="4" customFormat="1" ht="15" customHeight="1">
      <c r="B49" s="31">
        <v>37</v>
      </c>
      <c r="C49" s="26" t="s">
        <v>313</v>
      </c>
      <c r="D49" s="29"/>
      <c r="E49" s="28" t="s">
        <v>52</v>
      </c>
      <c r="F49" s="17"/>
      <c r="G49" s="17"/>
      <c r="H49" s="15">
        <v>48</v>
      </c>
      <c r="I49" s="9"/>
      <c r="J49" s="18" t="str">
        <f t="shared" si="1"/>
        <v/>
      </c>
      <c r="K49" s="41">
        <f t="shared" si="2"/>
        <v>1</v>
      </c>
      <c r="M49" s="1"/>
    </row>
    <row r="50" spans="2:13" s="4" customFormat="1" ht="15" customHeight="1">
      <c r="B50" s="16">
        <v>38</v>
      </c>
      <c r="C50" s="26" t="s">
        <v>314</v>
      </c>
      <c r="D50" s="29"/>
      <c r="E50" s="28" t="s">
        <v>53</v>
      </c>
      <c r="F50" s="17"/>
      <c r="G50" s="17"/>
      <c r="H50" s="15">
        <v>50</v>
      </c>
      <c r="I50" s="9"/>
      <c r="J50" s="18" t="str">
        <f t="shared" si="1"/>
        <v/>
      </c>
      <c r="K50" s="41">
        <f t="shared" si="2"/>
        <v>1</v>
      </c>
      <c r="M50" s="1"/>
    </row>
    <row r="51" spans="2:13" s="4" customFormat="1" ht="15" customHeight="1">
      <c r="B51" s="31">
        <v>39</v>
      </c>
      <c r="C51" s="26" t="s">
        <v>315</v>
      </c>
      <c r="D51" s="29"/>
      <c r="E51" s="28" t="s">
        <v>54</v>
      </c>
      <c r="F51" s="17"/>
      <c r="G51" s="17"/>
      <c r="H51" s="15">
        <v>150</v>
      </c>
      <c r="I51" s="9"/>
      <c r="J51" s="18" t="str">
        <f t="shared" si="1"/>
        <v/>
      </c>
      <c r="K51" s="41">
        <f t="shared" si="2"/>
        <v>1</v>
      </c>
      <c r="M51" s="1"/>
    </row>
    <row r="52" spans="2:13" s="4" customFormat="1" ht="15" customHeight="1">
      <c r="B52" s="16">
        <v>40</v>
      </c>
      <c r="C52" s="26" t="s">
        <v>316</v>
      </c>
      <c r="D52" s="29"/>
      <c r="E52" s="28" t="s">
        <v>55</v>
      </c>
      <c r="F52" s="17"/>
      <c r="G52" s="17"/>
      <c r="H52" s="15">
        <v>100</v>
      </c>
      <c r="I52" s="9"/>
      <c r="J52" s="18" t="str">
        <f t="shared" si="1"/>
        <v/>
      </c>
      <c r="K52" s="41">
        <f t="shared" si="2"/>
        <v>1</v>
      </c>
      <c r="M52" s="1"/>
    </row>
    <row r="53" spans="2:13" s="4" customFormat="1" ht="15" customHeight="1">
      <c r="B53" s="31">
        <v>41</v>
      </c>
      <c r="C53" s="26" t="s">
        <v>317</v>
      </c>
      <c r="D53" s="29"/>
      <c r="E53" s="28" t="s">
        <v>56</v>
      </c>
      <c r="F53" s="17"/>
      <c r="G53" s="17"/>
      <c r="H53" s="15">
        <v>40</v>
      </c>
      <c r="I53" s="9"/>
      <c r="J53" s="18" t="str">
        <f t="shared" si="1"/>
        <v/>
      </c>
      <c r="K53" s="41">
        <f t="shared" si="2"/>
        <v>1</v>
      </c>
      <c r="M53" s="1"/>
    </row>
    <row r="54" spans="2:13" s="4" customFormat="1" ht="15" customHeight="1">
      <c r="B54" s="16">
        <v>42</v>
      </c>
      <c r="C54" s="26" t="s">
        <v>318</v>
      </c>
      <c r="D54" s="29"/>
      <c r="E54" s="28" t="s">
        <v>57</v>
      </c>
      <c r="F54" s="17"/>
      <c r="G54" s="17"/>
      <c r="H54" s="15">
        <v>10</v>
      </c>
      <c r="I54" s="9"/>
      <c r="J54" s="18" t="str">
        <f t="shared" si="1"/>
        <v/>
      </c>
      <c r="K54" s="41">
        <f t="shared" si="2"/>
        <v>1</v>
      </c>
      <c r="M54" s="1"/>
    </row>
    <row r="55" spans="2:13" s="4" customFormat="1" ht="15" customHeight="1">
      <c r="B55" s="31">
        <v>43</v>
      </c>
      <c r="C55" s="26" t="s">
        <v>319</v>
      </c>
      <c r="D55" s="29"/>
      <c r="E55" s="28" t="s">
        <v>58</v>
      </c>
      <c r="F55" s="17"/>
      <c r="G55" s="17"/>
      <c r="H55" s="15">
        <v>10</v>
      </c>
      <c r="I55" s="9"/>
      <c r="J55" s="18" t="str">
        <f t="shared" si="1"/>
        <v/>
      </c>
      <c r="K55" s="41">
        <f t="shared" si="2"/>
        <v>1</v>
      </c>
      <c r="M55" s="1"/>
    </row>
    <row r="56" spans="2:13" s="4" customFormat="1" ht="15" customHeight="1">
      <c r="B56" s="16">
        <v>44</v>
      </c>
      <c r="C56" s="26" t="s">
        <v>320</v>
      </c>
      <c r="D56" s="29"/>
      <c r="E56" s="28" t="s">
        <v>59</v>
      </c>
      <c r="F56" s="17"/>
      <c r="G56" s="17"/>
      <c r="H56" s="15">
        <v>10</v>
      </c>
      <c r="I56" s="9"/>
      <c r="J56" s="18" t="str">
        <f t="shared" si="1"/>
        <v/>
      </c>
      <c r="K56" s="41">
        <f t="shared" si="2"/>
        <v>1</v>
      </c>
      <c r="M56" s="1"/>
    </row>
    <row r="57" spans="2:13" s="4" customFormat="1" ht="15" customHeight="1">
      <c r="B57" s="31">
        <v>45</v>
      </c>
      <c r="C57" s="26" t="s">
        <v>321</v>
      </c>
      <c r="D57" s="29"/>
      <c r="E57" s="28" t="s">
        <v>60</v>
      </c>
      <c r="F57" s="17"/>
      <c r="G57" s="17"/>
      <c r="H57" s="15">
        <v>2</v>
      </c>
      <c r="I57" s="9"/>
      <c r="J57" s="18" t="str">
        <f t="shared" si="1"/>
        <v/>
      </c>
      <c r="K57" s="41">
        <f t="shared" si="2"/>
        <v>1</v>
      </c>
      <c r="M57" s="1"/>
    </row>
    <row r="58" spans="2:13" s="4" customFormat="1" ht="15" customHeight="1">
      <c r="B58" s="16">
        <v>46</v>
      </c>
      <c r="C58" s="26" t="s">
        <v>322</v>
      </c>
      <c r="D58" s="29"/>
      <c r="E58" s="28" t="s">
        <v>61</v>
      </c>
      <c r="F58" s="17"/>
      <c r="G58" s="17"/>
      <c r="H58" s="15">
        <v>20</v>
      </c>
      <c r="I58" s="9"/>
      <c r="J58" s="18" t="str">
        <f t="shared" si="1"/>
        <v/>
      </c>
      <c r="K58" s="41">
        <f t="shared" si="2"/>
        <v>1</v>
      </c>
      <c r="M58" s="1"/>
    </row>
    <row r="59" spans="2:13" s="4" customFormat="1" ht="15" customHeight="1">
      <c r="B59" s="31">
        <v>47</v>
      </c>
      <c r="C59" s="26" t="s">
        <v>323</v>
      </c>
      <c r="D59" s="29"/>
      <c r="E59" s="28" t="s">
        <v>62</v>
      </c>
      <c r="F59" s="17"/>
      <c r="G59" s="17"/>
      <c r="H59" s="15">
        <v>20</v>
      </c>
      <c r="I59" s="9"/>
      <c r="J59" s="18" t="str">
        <f t="shared" si="1"/>
        <v/>
      </c>
      <c r="K59" s="41">
        <f>IF(ISNUMBER(J59),0,1)</f>
        <v>1</v>
      </c>
      <c r="M59" s="1"/>
    </row>
    <row r="60" spans="2:13" s="4" customFormat="1" ht="15" customHeight="1">
      <c r="B60" s="16">
        <v>48</v>
      </c>
      <c r="C60" s="26" t="s">
        <v>324</v>
      </c>
      <c r="D60" s="29"/>
      <c r="E60" s="28" t="s">
        <v>63</v>
      </c>
      <c r="F60" s="17"/>
      <c r="G60" s="17"/>
      <c r="H60" s="15">
        <v>5</v>
      </c>
      <c r="I60" s="9"/>
      <c r="J60" s="18" t="str">
        <f t="shared" si="1"/>
        <v/>
      </c>
      <c r="K60" s="41">
        <f t="shared" ref="K60:K123" si="3">IF(ISNUMBER(J60),0,1)</f>
        <v>1</v>
      </c>
      <c r="M60" s="1"/>
    </row>
    <row r="61" spans="2:13" s="4" customFormat="1" ht="15" customHeight="1">
      <c r="B61" s="31">
        <v>49</v>
      </c>
      <c r="C61" s="26" t="s">
        <v>325</v>
      </c>
      <c r="D61" s="29"/>
      <c r="E61" s="28" t="s">
        <v>64</v>
      </c>
      <c r="F61" s="17"/>
      <c r="G61" s="17"/>
      <c r="H61" s="15">
        <v>10</v>
      </c>
      <c r="I61" s="9"/>
      <c r="J61" s="18" t="str">
        <f t="shared" si="1"/>
        <v/>
      </c>
      <c r="K61" s="41">
        <f t="shared" si="3"/>
        <v>1</v>
      </c>
      <c r="M61" s="1"/>
    </row>
    <row r="62" spans="2:13" s="4" customFormat="1" ht="15" customHeight="1">
      <c r="B62" s="16">
        <v>50</v>
      </c>
      <c r="C62" s="27" t="s">
        <v>326</v>
      </c>
      <c r="D62" s="29"/>
      <c r="E62" s="28" t="s">
        <v>65</v>
      </c>
      <c r="F62" s="17"/>
      <c r="G62" s="19"/>
      <c r="H62" s="15">
        <v>5</v>
      </c>
      <c r="I62" s="9"/>
      <c r="J62" s="18" t="str">
        <f t="shared" si="1"/>
        <v/>
      </c>
      <c r="K62" s="41">
        <f t="shared" si="3"/>
        <v>1</v>
      </c>
      <c r="M62" s="1"/>
    </row>
    <row r="63" spans="2:13" s="4" customFormat="1" ht="15" customHeight="1">
      <c r="B63" s="31">
        <v>51</v>
      </c>
      <c r="C63" s="26" t="s">
        <v>496</v>
      </c>
      <c r="D63" s="29"/>
      <c r="E63" s="28" t="s">
        <v>66</v>
      </c>
      <c r="F63" s="17"/>
      <c r="G63" s="17"/>
      <c r="H63" s="15">
        <v>30</v>
      </c>
      <c r="I63" s="9"/>
      <c r="J63" s="18" t="str">
        <f t="shared" si="1"/>
        <v/>
      </c>
      <c r="K63" s="41">
        <f t="shared" si="3"/>
        <v>1</v>
      </c>
      <c r="M63" s="1"/>
    </row>
    <row r="64" spans="2:13" s="4" customFormat="1" ht="15" customHeight="1">
      <c r="B64" s="16">
        <v>52</v>
      </c>
      <c r="C64" s="26" t="s">
        <v>327</v>
      </c>
      <c r="D64" s="29"/>
      <c r="E64" s="28" t="s">
        <v>67</v>
      </c>
      <c r="F64" s="17"/>
      <c r="G64" s="17"/>
      <c r="H64" s="15">
        <v>10</v>
      </c>
      <c r="I64" s="9"/>
      <c r="J64" s="18" t="str">
        <f t="shared" si="1"/>
        <v/>
      </c>
      <c r="K64" s="41">
        <f t="shared" si="3"/>
        <v>1</v>
      </c>
      <c r="M64" s="1"/>
    </row>
    <row r="65" spans="2:13" s="4" customFormat="1" ht="15" customHeight="1">
      <c r="B65" s="31">
        <v>53</v>
      </c>
      <c r="C65" s="26" t="s">
        <v>328</v>
      </c>
      <c r="D65" s="29"/>
      <c r="E65" s="28" t="s">
        <v>68</v>
      </c>
      <c r="F65" s="17"/>
      <c r="G65" s="17"/>
      <c r="H65" s="15">
        <v>60</v>
      </c>
      <c r="I65" s="9"/>
      <c r="J65" s="18" t="str">
        <f t="shared" si="1"/>
        <v/>
      </c>
      <c r="K65" s="41">
        <f t="shared" si="3"/>
        <v>1</v>
      </c>
      <c r="M65" s="1"/>
    </row>
    <row r="66" spans="2:13" s="4" customFormat="1" ht="15" customHeight="1">
      <c r="B66" s="16">
        <v>54</v>
      </c>
      <c r="C66" s="26" t="s">
        <v>329</v>
      </c>
      <c r="D66" s="29"/>
      <c r="E66" s="28" t="s">
        <v>69</v>
      </c>
      <c r="F66" s="17"/>
      <c r="G66" s="17"/>
      <c r="H66" s="15">
        <v>5</v>
      </c>
      <c r="I66" s="9"/>
      <c r="J66" s="18" t="str">
        <f t="shared" si="1"/>
        <v/>
      </c>
      <c r="K66" s="41">
        <f t="shared" si="3"/>
        <v>1</v>
      </c>
      <c r="M66" s="1"/>
    </row>
    <row r="67" spans="2:13" s="4" customFormat="1" ht="15" customHeight="1">
      <c r="B67" s="31">
        <v>55</v>
      </c>
      <c r="C67" s="27" t="s">
        <v>330</v>
      </c>
      <c r="D67" s="29"/>
      <c r="E67" s="28" t="s">
        <v>70</v>
      </c>
      <c r="F67" s="17"/>
      <c r="G67" s="17"/>
      <c r="H67" s="15">
        <v>5</v>
      </c>
      <c r="I67" s="9"/>
      <c r="J67" s="18" t="str">
        <f t="shared" si="1"/>
        <v/>
      </c>
      <c r="K67" s="41">
        <f t="shared" si="3"/>
        <v>1</v>
      </c>
      <c r="M67" s="1"/>
    </row>
    <row r="68" spans="2:13" s="4" customFormat="1" ht="15" customHeight="1">
      <c r="B68" s="16">
        <v>56</v>
      </c>
      <c r="C68" s="26" t="s">
        <v>331</v>
      </c>
      <c r="D68" s="29"/>
      <c r="E68" s="28" t="s">
        <v>71</v>
      </c>
      <c r="F68" s="17"/>
      <c r="G68" s="17"/>
      <c r="H68" s="15">
        <v>5</v>
      </c>
      <c r="I68" s="9"/>
      <c r="J68" s="18" t="str">
        <f t="shared" si="1"/>
        <v/>
      </c>
      <c r="K68" s="41">
        <f t="shared" si="3"/>
        <v>1</v>
      </c>
      <c r="M68" s="1"/>
    </row>
    <row r="69" spans="2:13" s="4" customFormat="1" ht="15" customHeight="1">
      <c r="B69" s="31">
        <v>57</v>
      </c>
      <c r="C69" s="26" t="s">
        <v>332</v>
      </c>
      <c r="D69" s="29"/>
      <c r="E69" s="28" t="s">
        <v>72</v>
      </c>
      <c r="F69" s="17"/>
      <c r="G69" s="17"/>
      <c r="H69" s="15">
        <v>5</v>
      </c>
      <c r="I69" s="9"/>
      <c r="J69" s="18" t="str">
        <f t="shared" si="1"/>
        <v/>
      </c>
      <c r="K69" s="41">
        <f t="shared" si="3"/>
        <v>1</v>
      </c>
      <c r="M69" s="1"/>
    </row>
    <row r="70" spans="2:13" s="4" customFormat="1" ht="15" customHeight="1">
      <c r="B70" s="16">
        <v>58</v>
      </c>
      <c r="C70" s="26" t="s">
        <v>333</v>
      </c>
      <c r="D70" s="29"/>
      <c r="E70" s="28" t="s">
        <v>73</v>
      </c>
      <c r="F70" s="17"/>
      <c r="G70" s="17"/>
      <c r="H70" s="15">
        <v>10</v>
      </c>
      <c r="I70" s="9"/>
      <c r="J70" s="18" t="str">
        <f t="shared" si="1"/>
        <v/>
      </c>
      <c r="K70" s="41">
        <f t="shared" si="3"/>
        <v>1</v>
      </c>
      <c r="M70" s="1"/>
    </row>
    <row r="71" spans="2:13" s="4" customFormat="1" ht="15" customHeight="1">
      <c r="B71" s="31">
        <v>59</v>
      </c>
      <c r="C71" s="26" t="s">
        <v>334</v>
      </c>
      <c r="D71" s="29"/>
      <c r="E71" s="28" t="s">
        <v>74</v>
      </c>
      <c r="F71" s="17"/>
      <c r="G71" s="17"/>
      <c r="H71" s="15">
        <v>10</v>
      </c>
      <c r="I71" s="9"/>
      <c r="J71" s="18" t="str">
        <f t="shared" si="1"/>
        <v/>
      </c>
      <c r="K71" s="41">
        <f t="shared" si="3"/>
        <v>1</v>
      </c>
      <c r="M71" s="1"/>
    </row>
    <row r="72" spans="2:13" s="4" customFormat="1" ht="15" customHeight="1">
      <c r="B72" s="16">
        <v>60</v>
      </c>
      <c r="C72" s="26" t="s">
        <v>335</v>
      </c>
      <c r="D72" s="29"/>
      <c r="E72" s="28" t="s">
        <v>75</v>
      </c>
      <c r="F72" s="17"/>
      <c r="G72" s="17"/>
      <c r="H72" s="15">
        <v>10</v>
      </c>
      <c r="I72" s="9"/>
      <c r="J72" s="18" t="str">
        <f t="shared" si="1"/>
        <v/>
      </c>
      <c r="K72" s="41">
        <f t="shared" si="3"/>
        <v>1</v>
      </c>
      <c r="M72" s="1"/>
    </row>
    <row r="73" spans="2:13" s="4" customFormat="1" ht="15" customHeight="1">
      <c r="B73" s="31">
        <v>61</v>
      </c>
      <c r="C73" s="26" t="s">
        <v>336</v>
      </c>
      <c r="D73" s="29"/>
      <c r="E73" s="28" t="s">
        <v>76</v>
      </c>
      <c r="F73" s="17"/>
      <c r="G73" s="17"/>
      <c r="H73" s="15">
        <v>10</v>
      </c>
      <c r="I73" s="9"/>
      <c r="J73" s="18" t="str">
        <f t="shared" si="1"/>
        <v/>
      </c>
      <c r="K73" s="41">
        <f t="shared" si="3"/>
        <v>1</v>
      </c>
      <c r="M73" s="1"/>
    </row>
    <row r="74" spans="2:13" s="4" customFormat="1" ht="15" customHeight="1">
      <c r="B74" s="16">
        <v>62</v>
      </c>
      <c r="C74" s="26" t="s">
        <v>337</v>
      </c>
      <c r="D74" s="29"/>
      <c r="E74" s="28" t="s">
        <v>77</v>
      </c>
      <c r="F74" s="17"/>
      <c r="G74" s="17"/>
      <c r="H74" s="15">
        <v>30</v>
      </c>
      <c r="I74" s="9"/>
      <c r="J74" s="18" t="str">
        <f t="shared" si="1"/>
        <v/>
      </c>
      <c r="K74" s="41">
        <f t="shared" si="3"/>
        <v>1</v>
      </c>
      <c r="M74" s="1"/>
    </row>
    <row r="75" spans="2:13" s="4" customFormat="1" ht="15" customHeight="1">
      <c r="B75" s="31">
        <v>63</v>
      </c>
      <c r="C75" s="26" t="s">
        <v>338</v>
      </c>
      <c r="D75" s="29"/>
      <c r="E75" s="28" t="s">
        <v>78</v>
      </c>
      <c r="F75" s="17"/>
      <c r="G75" s="17"/>
      <c r="H75" s="15">
        <v>30</v>
      </c>
      <c r="I75" s="9"/>
      <c r="J75" s="18" t="str">
        <f t="shared" si="1"/>
        <v/>
      </c>
      <c r="K75" s="41">
        <f t="shared" si="3"/>
        <v>1</v>
      </c>
      <c r="M75" s="1"/>
    </row>
    <row r="76" spans="2:13" s="4" customFormat="1" ht="15" customHeight="1">
      <c r="B76" s="16">
        <v>64</v>
      </c>
      <c r="C76" s="26" t="s">
        <v>339</v>
      </c>
      <c r="D76" s="29"/>
      <c r="E76" s="28" t="s">
        <v>79</v>
      </c>
      <c r="F76" s="17"/>
      <c r="G76" s="17"/>
      <c r="H76" s="15">
        <v>30</v>
      </c>
      <c r="I76" s="9"/>
      <c r="J76" s="18" t="str">
        <f t="shared" si="1"/>
        <v/>
      </c>
      <c r="K76" s="41">
        <f t="shared" si="3"/>
        <v>1</v>
      </c>
      <c r="M76" s="1"/>
    </row>
    <row r="77" spans="2:13" s="4" customFormat="1" ht="15" customHeight="1">
      <c r="B77" s="31">
        <v>65</v>
      </c>
      <c r="C77" s="26" t="s">
        <v>340</v>
      </c>
      <c r="D77" s="29"/>
      <c r="E77" s="28" t="s">
        <v>80</v>
      </c>
      <c r="F77" s="17"/>
      <c r="G77" s="17"/>
      <c r="H77" s="15">
        <v>30</v>
      </c>
      <c r="I77" s="9"/>
      <c r="J77" s="18" t="str">
        <f t="shared" si="1"/>
        <v/>
      </c>
      <c r="K77" s="41">
        <f t="shared" si="3"/>
        <v>1</v>
      </c>
      <c r="M77" s="1"/>
    </row>
    <row r="78" spans="2:13" s="4" customFormat="1" ht="15" customHeight="1">
      <c r="B78" s="16">
        <v>66</v>
      </c>
      <c r="C78" s="26" t="s">
        <v>341</v>
      </c>
      <c r="D78" s="29"/>
      <c r="E78" s="28" t="s">
        <v>81</v>
      </c>
      <c r="F78" s="17"/>
      <c r="G78" s="17"/>
      <c r="H78" s="15">
        <v>30</v>
      </c>
      <c r="I78" s="9"/>
      <c r="J78" s="18" t="str">
        <f t="shared" si="1"/>
        <v/>
      </c>
      <c r="K78" s="41">
        <f t="shared" si="3"/>
        <v>1</v>
      </c>
      <c r="M78" s="1"/>
    </row>
    <row r="79" spans="2:13" s="4" customFormat="1" ht="15" customHeight="1">
      <c r="B79" s="31">
        <v>67</v>
      </c>
      <c r="C79" s="26" t="s">
        <v>342</v>
      </c>
      <c r="D79" s="29"/>
      <c r="E79" s="28" t="s">
        <v>82</v>
      </c>
      <c r="F79" s="17"/>
      <c r="G79" s="17"/>
      <c r="H79" s="15">
        <v>25</v>
      </c>
      <c r="I79" s="9"/>
      <c r="J79" s="18" t="str">
        <f t="shared" ref="J79:J142" si="4">IF((F79&lt;&gt;0),(AVERAGE(F79,G79))*H79,"")</f>
        <v/>
      </c>
      <c r="K79" s="41">
        <f t="shared" si="3"/>
        <v>1</v>
      </c>
      <c r="M79" s="1"/>
    </row>
    <row r="80" spans="2:13" s="4" customFormat="1" ht="15" customHeight="1">
      <c r="B80" s="16">
        <v>68</v>
      </c>
      <c r="C80" s="26" t="s">
        <v>343</v>
      </c>
      <c r="D80" s="29"/>
      <c r="E80" s="28" t="s">
        <v>83</v>
      </c>
      <c r="F80" s="17"/>
      <c r="G80" s="17"/>
      <c r="H80" s="15">
        <v>2</v>
      </c>
      <c r="I80" s="9"/>
      <c r="J80" s="18" t="str">
        <f t="shared" si="4"/>
        <v/>
      </c>
      <c r="K80" s="41">
        <f t="shared" si="3"/>
        <v>1</v>
      </c>
      <c r="M80" s="1"/>
    </row>
    <row r="81" spans="2:13" s="4" customFormat="1" ht="15" customHeight="1">
      <c r="B81" s="31">
        <v>69</v>
      </c>
      <c r="C81" s="26" t="s">
        <v>344</v>
      </c>
      <c r="D81" s="29"/>
      <c r="E81" s="28" t="s">
        <v>84</v>
      </c>
      <c r="F81" s="17"/>
      <c r="G81" s="17"/>
      <c r="H81" s="15">
        <v>5</v>
      </c>
      <c r="I81" s="9"/>
      <c r="J81" s="18" t="str">
        <f t="shared" si="4"/>
        <v/>
      </c>
      <c r="K81" s="41">
        <f t="shared" si="3"/>
        <v>1</v>
      </c>
      <c r="M81" s="1"/>
    </row>
    <row r="82" spans="2:13" s="4" customFormat="1" ht="15" customHeight="1">
      <c r="B82" s="16">
        <v>70</v>
      </c>
      <c r="C82" s="26" t="s">
        <v>345</v>
      </c>
      <c r="D82" s="29"/>
      <c r="E82" s="28" t="s">
        <v>85</v>
      </c>
      <c r="F82" s="17"/>
      <c r="G82" s="17"/>
      <c r="H82" s="15">
        <v>5</v>
      </c>
      <c r="I82" s="9"/>
      <c r="J82" s="18" t="str">
        <f t="shared" si="4"/>
        <v/>
      </c>
      <c r="K82" s="41">
        <f t="shared" si="3"/>
        <v>1</v>
      </c>
      <c r="M82" s="1"/>
    </row>
    <row r="83" spans="2:13" s="4" customFormat="1" ht="15" customHeight="1">
      <c r="B83" s="31">
        <v>71</v>
      </c>
      <c r="C83" s="26" t="s">
        <v>346</v>
      </c>
      <c r="D83" s="29"/>
      <c r="E83" s="28" t="s">
        <v>86</v>
      </c>
      <c r="F83" s="17"/>
      <c r="G83" s="17"/>
      <c r="H83" s="15">
        <v>2</v>
      </c>
      <c r="I83" s="9"/>
      <c r="J83" s="18" t="str">
        <f t="shared" si="4"/>
        <v/>
      </c>
      <c r="K83" s="41">
        <f t="shared" si="3"/>
        <v>1</v>
      </c>
      <c r="M83" s="1"/>
    </row>
    <row r="84" spans="2:13" s="4" customFormat="1" ht="15" customHeight="1">
      <c r="B84" s="16">
        <v>72</v>
      </c>
      <c r="C84" s="26" t="s">
        <v>347</v>
      </c>
      <c r="D84" s="29"/>
      <c r="E84" s="28" t="s">
        <v>87</v>
      </c>
      <c r="F84" s="17"/>
      <c r="G84" s="17"/>
      <c r="H84" s="15">
        <v>1</v>
      </c>
      <c r="I84" s="9"/>
      <c r="J84" s="18" t="str">
        <f t="shared" si="4"/>
        <v/>
      </c>
      <c r="K84" s="41">
        <f t="shared" si="3"/>
        <v>1</v>
      </c>
      <c r="M84" s="1"/>
    </row>
    <row r="85" spans="2:13" s="4" customFormat="1" ht="15" customHeight="1">
      <c r="B85" s="31">
        <v>73</v>
      </c>
      <c r="C85" s="26" t="s">
        <v>348</v>
      </c>
      <c r="D85" s="29"/>
      <c r="E85" s="28" t="s">
        <v>88</v>
      </c>
      <c r="F85" s="17"/>
      <c r="G85" s="17"/>
      <c r="H85" s="15">
        <v>40</v>
      </c>
      <c r="I85" s="9"/>
      <c r="J85" s="18" t="str">
        <f t="shared" si="4"/>
        <v/>
      </c>
      <c r="K85" s="41">
        <f t="shared" si="3"/>
        <v>1</v>
      </c>
      <c r="M85" s="1"/>
    </row>
    <row r="86" spans="2:13" s="4" customFormat="1" ht="15" customHeight="1">
      <c r="B86" s="16">
        <v>74</v>
      </c>
      <c r="C86" s="26" t="s">
        <v>349</v>
      </c>
      <c r="D86" s="29"/>
      <c r="E86" s="28" t="s">
        <v>89</v>
      </c>
      <c r="F86" s="17"/>
      <c r="G86" s="17"/>
      <c r="H86" s="15">
        <v>1</v>
      </c>
      <c r="I86" s="9"/>
      <c r="J86" s="18" t="str">
        <f t="shared" si="4"/>
        <v/>
      </c>
      <c r="K86" s="41">
        <f t="shared" si="3"/>
        <v>1</v>
      </c>
      <c r="M86" s="1"/>
    </row>
    <row r="87" spans="2:13" s="4" customFormat="1" ht="15" customHeight="1">
      <c r="B87" s="31">
        <v>75</v>
      </c>
      <c r="C87" s="26" t="s">
        <v>350</v>
      </c>
      <c r="D87" s="29"/>
      <c r="E87" s="28" t="s">
        <v>90</v>
      </c>
      <c r="F87" s="17"/>
      <c r="G87" s="17"/>
      <c r="H87" s="15">
        <v>15</v>
      </c>
      <c r="I87" s="9"/>
      <c r="J87" s="18" t="str">
        <f t="shared" si="4"/>
        <v/>
      </c>
      <c r="K87" s="41">
        <f t="shared" si="3"/>
        <v>1</v>
      </c>
      <c r="M87" s="1"/>
    </row>
    <row r="88" spans="2:13" ht="15" customHeight="1">
      <c r="B88" s="16">
        <v>76</v>
      </c>
      <c r="C88" s="26" t="s">
        <v>351</v>
      </c>
      <c r="D88" s="29"/>
      <c r="E88" s="28" t="s">
        <v>91</v>
      </c>
      <c r="F88" s="17"/>
      <c r="G88" s="17"/>
      <c r="H88" s="15">
        <v>2</v>
      </c>
      <c r="I88" s="9"/>
      <c r="J88" s="18" t="str">
        <f t="shared" si="4"/>
        <v/>
      </c>
      <c r="K88" s="41">
        <f t="shared" si="3"/>
        <v>1</v>
      </c>
    </row>
    <row r="89" spans="2:13" ht="15" customHeight="1">
      <c r="B89" s="31">
        <v>77</v>
      </c>
      <c r="C89" s="26" t="s">
        <v>352</v>
      </c>
      <c r="D89" s="29"/>
      <c r="E89" s="28" t="s">
        <v>92</v>
      </c>
      <c r="F89" s="17"/>
      <c r="G89" s="17"/>
      <c r="H89" s="15">
        <v>5</v>
      </c>
      <c r="I89" s="9"/>
      <c r="J89" s="18" t="str">
        <f t="shared" si="4"/>
        <v/>
      </c>
      <c r="K89" s="41">
        <f t="shared" si="3"/>
        <v>1</v>
      </c>
    </row>
    <row r="90" spans="2:13" ht="15" customHeight="1">
      <c r="B90" s="16">
        <v>78</v>
      </c>
      <c r="C90" s="26" t="s">
        <v>353</v>
      </c>
      <c r="D90" s="29"/>
      <c r="E90" s="28" t="s">
        <v>93</v>
      </c>
      <c r="F90" s="17"/>
      <c r="G90" s="17"/>
      <c r="H90" s="15">
        <v>40</v>
      </c>
      <c r="I90" s="9"/>
      <c r="J90" s="18" t="str">
        <f t="shared" si="4"/>
        <v/>
      </c>
      <c r="K90" s="41">
        <f t="shared" si="3"/>
        <v>1</v>
      </c>
    </row>
    <row r="91" spans="2:13" ht="15" customHeight="1">
      <c r="B91" s="31">
        <v>79</v>
      </c>
      <c r="C91" s="26" t="s">
        <v>354</v>
      </c>
      <c r="D91" s="29"/>
      <c r="E91" s="28" t="s">
        <v>94</v>
      </c>
      <c r="F91" s="17"/>
      <c r="G91" s="17"/>
      <c r="H91" s="15">
        <v>2</v>
      </c>
      <c r="I91" s="9"/>
      <c r="J91" s="18" t="str">
        <f t="shared" si="4"/>
        <v/>
      </c>
      <c r="K91" s="41">
        <f t="shared" si="3"/>
        <v>1</v>
      </c>
    </row>
    <row r="92" spans="2:13" ht="15" customHeight="1">
      <c r="B92" s="16">
        <v>80</v>
      </c>
      <c r="C92" s="26" t="s">
        <v>355</v>
      </c>
      <c r="D92" s="29"/>
      <c r="E92" s="28" t="s">
        <v>95</v>
      </c>
      <c r="F92" s="17"/>
      <c r="G92" s="17"/>
      <c r="H92" s="15">
        <v>5</v>
      </c>
      <c r="I92" s="9"/>
      <c r="J92" s="18" t="str">
        <f t="shared" si="4"/>
        <v/>
      </c>
      <c r="K92" s="41">
        <f t="shared" si="3"/>
        <v>1</v>
      </c>
    </row>
    <row r="93" spans="2:13" ht="15" customHeight="1">
      <c r="B93" s="31">
        <v>81</v>
      </c>
      <c r="C93" s="26" t="s">
        <v>356</v>
      </c>
      <c r="D93" s="29"/>
      <c r="E93" s="28" t="s">
        <v>96</v>
      </c>
      <c r="F93" s="17"/>
      <c r="G93" s="17"/>
      <c r="H93" s="15">
        <v>5</v>
      </c>
      <c r="I93" s="9"/>
      <c r="J93" s="18" t="str">
        <f t="shared" si="4"/>
        <v/>
      </c>
      <c r="K93" s="41">
        <f t="shared" si="3"/>
        <v>1</v>
      </c>
    </row>
    <row r="94" spans="2:13" ht="15" customHeight="1">
      <c r="B94" s="16">
        <v>82</v>
      </c>
      <c r="C94" s="26" t="s">
        <v>357</v>
      </c>
      <c r="D94" s="29"/>
      <c r="E94" s="28" t="s">
        <v>97</v>
      </c>
      <c r="F94" s="17"/>
      <c r="G94" s="17"/>
      <c r="H94" s="15">
        <v>5</v>
      </c>
      <c r="I94" s="9"/>
      <c r="J94" s="18" t="str">
        <f t="shared" si="4"/>
        <v/>
      </c>
      <c r="K94" s="41">
        <f t="shared" si="3"/>
        <v>1</v>
      </c>
    </row>
    <row r="95" spans="2:13" ht="15" customHeight="1">
      <c r="B95" s="31">
        <v>83</v>
      </c>
      <c r="C95" s="26" t="s">
        <v>358</v>
      </c>
      <c r="D95" s="29"/>
      <c r="E95" s="28" t="s">
        <v>98</v>
      </c>
      <c r="F95" s="17"/>
      <c r="G95" s="17"/>
      <c r="H95" s="15">
        <v>3</v>
      </c>
      <c r="I95" s="9"/>
      <c r="J95" s="18" t="str">
        <f t="shared" si="4"/>
        <v/>
      </c>
      <c r="K95" s="41">
        <f t="shared" si="3"/>
        <v>1</v>
      </c>
    </row>
    <row r="96" spans="2:13" ht="15" customHeight="1">
      <c r="B96" s="16">
        <v>84</v>
      </c>
      <c r="C96" s="26" t="s">
        <v>359</v>
      </c>
      <c r="D96" s="29"/>
      <c r="E96" s="28" t="s">
        <v>99</v>
      </c>
      <c r="F96" s="17"/>
      <c r="G96" s="17"/>
      <c r="H96" s="15">
        <v>30</v>
      </c>
      <c r="I96" s="9"/>
      <c r="J96" s="18" t="str">
        <f t="shared" si="4"/>
        <v/>
      </c>
      <c r="K96" s="41">
        <f t="shared" si="3"/>
        <v>1</v>
      </c>
    </row>
    <row r="97" spans="2:11" ht="15" customHeight="1">
      <c r="B97" s="31">
        <v>85</v>
      </c>
      <c r="C97" s="26" t="s">
        <v>360</v>
      </c>
      <c r="D97" s="29"/>
      <c r="E97" s="28" t="s">
        <v>100</v>
      </c>
      <c r="F97" s="17"/>
      <c r="G97" s="17"/>
      <c r="H97" s="15">
        <v>30</v>
      </c>
      <c r="I97" s="9"/>
      <c r="J97" s="18" t="str">
        <f t="shared" si="4"/>
        <v/>
      </c>
      <c r="K97" s="41">
        <f t="shared" si="3"/>
        <v>1</v>
      </c>
    </row>
    <row r="98" spans="2:11" ht="15" customHeight="1">
      <c r="B98" s="16">
        <v>86</v>
      </c>
      <c r="C98" s="26" t="s">
        <v>361</v>
      </c>
      <c r="D98" s="29"/>
      <c r="E98" s="28" t="s">
        <v>101</v>
      </c>
      <c r="F98" s="17"/>
      <c r="G98" s="17"/>
      <c r="H98" s="15">
        <v>15</v>
      </c>
      <c r="I98" s="9"/>
      <c r="J98" s="18" t="str">
        <f t="shared" si="4"/>
        <v/>
      </c>
      <c r="K98" s="41">
        <f t="shared" si="3"/>
        <v>1</v>
      </c>
    </row>
    <row r="99" spans="2:11" ht="15" customHeight="1">
      <c r="B99" s="31">
        <v>87</v>
      </c>
      <c r="C99" s="26" t="s">
        <v>362</v>
      </c>
      <c r="D99" s="29"/>
      <c r="E99" s="28" t="s">
        <v>102</v>
      </c>
      <c r="F99" s="17"/>
      <c r="G99" s="17"/>
      <c r="H99" s="15">
        <v>2</v>
      </c>
      <c r="I99" s="9"/>
      <c r="J99" s="18" t="str">
        <f t="shared" si="4"/>
        <v/>
      </c>
      <c r="K99" s="41">
        <f t="shared" si="3"/>
        <v>1</v>
      </c>
    </row>
    <row r="100" spans="2:11" ht="15" customHeight="1">
      <c r="B100" s="16">
        <v>88</v>
      </c>
      <c r="C100" s="26" t="s">
        <v>363</v>
      </c>
      <c r="D100" s="29"/>
      <c r="E100" s="28" t="s">
        <v>103</v>
      </c>
      <c r="F100" s="17"/>
      <c r="G100" s="17"/>
      <c r="H100" s="15">
        <v>10</v>
      </c>
      <c r="I100" s="9"/>
      <c r="J100" s="18" t="str">
        <f t="shared" si="4"/>
        <v/>
      </c>
      <c r="K100" s="41">
        <f t="shared" si="3"/>
        <v>1</v>
      </c>
    </row>
    <row r="101" spans="2:11" ht="15" customHeight="1">
      <c r="B101" s="31">
        <v>89</v>
      </c>
      <c r="C101" s="26" t="s">
        <v>364</v>
      </c>
      <c r="D101" s="29"/>
      <c r="E101" s="28" t="s">
        <v>104</v>
      </c>
      <c r="F101" s="17"/>
      <c r="G101" s="17"/>
      <c r="H101" s="15">
        <v>10</v>
      </c>
      <c r="I101" s="9"/>
      <c r="J101" s="18" t="str">
        <f t="shared" si="4"/>
        <v/>
      </c>
      <c r="K101" s="41">
        <f t="shared" si="3"/>
        <v>1</v>
      </c>
    </row>
    <row r="102" spans="2:11" ht="15" customHeight="1">
      <c r="B102" s="16">
        <v>90</v>
      </c>
      <c r="C102" s="26" t="s">
        <v>365</v>
      </c>
      <c r="D102" s="29"/>
      <c r="E102" s="28" t="s">
        <v>105</v>
      </c>
      <c r="F102" s="17"/>
      <c r="G102" s="17"/>
      <c r="H102" s="15">
        <v>60</v>
      </c>
      <c r="I102" s="9"/>
      <c r="J102" s="18" t="str">
        <f t="shared" si="4"/>
        <v/>
      </c>
      <c r="K102" s="41">
        <f t="shared" si="3"/>
        <v>1</v>
      </c>
    </row>
    <row r="103" spans="2:11" ht="15" customHeight="1">
      <c r="B103" s="31">
        <v>91</v>
      </c>
      <c r="C103" s="26" t="s">
        <v>366</v>
      </c>
      <c r="D103" s="29"/>
      <c r="E103" s="28" t="s">
        <v>106</v>
      </c>
      <c r="F103" s="17"/>
      <c r="G103" s="17"/>
      <c r="H103" s="15">
        <v>2</v>
      </c>
      <c r="I103" s="9"/>
      <c r="J103" s="18" t="str">
        <f t="shared" si="4"/>
        <v/>
      </c>
      <c r="K103" s="41">
        <f t="shared" si="3"/>
        <v>1</v>
      </c>
    </row>
    <row r="104" spans="2:11" ht="15" customHeight="1">
      <c r="B104" s="16">
        <v>92</v>
      </c>
      <c r="C104" s="26" t="s">
        <v>367</v>
      </c>
      <c r="D104" s="29"/>
      <c r="E104" s="28" t="s">
        <v>107</v>
      </c>
      <c r="F104" s="17"/>
      <c r="G104" s="17"/>
      <c r="H104" s="15">
        <v>60</v>
      </c>
      <c r="I104" s="9"/>
      <c r="J104" s="18" t="str">
        <f t="shared" si="4"/>
        <v/>
      </c>
      <c r="K104" s="41">
        <f t="shared" si="3"/>
        <v>1</v>
      </c>
    </row>
    <row r="105" spans="2:11" ht="15" customHeight="1">
      <c r="B105" s="31">
        <v>93</v>
      </c>
      <c r="C105" s="26" t="s">
        <v>368</v>
      </c>
      <c r="D105" s="29"/>
      <c r="E105" s="28" t="s">
        <v>108</v>
      </c>
      <c r="F105" s="17"/>
      <c r="G105" s="17"/>
      <c r="H105" s="15">
        <v>60</v>
      </c>
      <c r="I105" s="9"/>
      <c r="J105" s="18" t="str">
        <f t="shared" si="4"/>
        <v/>
      </c>
      <c r="K105" s="41">
        <f t="shared" si="3"/>
        <v>1</v>
      </c>
    </row>
    <row r="106" spans="2:11" ht="15" customHeight="1">
      <c r="B106" s="16">
        <v>94</v>
      </c>
      <c r="C106" s="26" t="s">
        <v>369</v>
      </c>
      <c r="D106" s="29"/>
      <c r="E106" s="28" t="s">
        <v>109</v>
      </c>
      <c r="F106" s="17"/>
      <c r="G106" s="17"/>
      <c r="H106" s="15">
        <v>60</v>
      </c>
      <c r="I106" s="9"/>
      <c r="J106" s="18" t="str">
        <f t="shared" si="4"/>
        <v/>
      </c>
      <c r="K106" s="41">
        <f t="shared" si="3"/>
        <v>1</v>
      </c>
    </row>
    <row r="107" spans="2:11" ht="15" customHeight="1">
      <c r="B107" s="31">
        <v>95</v>
      </c>
      <c r="C107" s="26" t="s">
        <v>370</v>
      </c>
      <c r="D107" s="29"/>
      <c r="E107" s="28" t="s">
        <v>110</v>
      </c>
      <c r="F107" s="17"/>
      <c r="G107" s="17"/>
      <c r="H107" s="15">
        <v>10</v>
      </c>
      <c r="I107" s="9"/>
      <c r="J107" s="18" t="str">
        <f t="shared" si="4"/>
        <v/>
      </c>
      <c r="K107" s="41">
        <f t="shared" si="3"/>
        <v>1</v>
      </c>
    </row>
    <row r="108" spans="2:11" ht="15" customHeight="1">
      <c r="B108" s="16">
        <v>96</v>
      </c>
      <c r="C108" s="26" t="s">
        <v>371</v>
      </c>
      <c r="D108" s="29"/>
      <c r="E108" s="28" t="s">
        <v>111</v>
      </c>
      <c r="F108" s="17"/>
      <c r="G108" s="17"/>
      <c r="H108" s="15">
        <v>10</v>
      </c>
      <c r="I108" s="9"/>
      <c r="J108" s="18" t="str">
        <f t="shared" si="4"/>
        <v/>
      </c>
      <c r="K108" s="41">
        <f t="shared" si="3"/>
        <v>1</v>
      </c>
    </row>
    <row r="109" spans="2:11" ht="15" customHeight="1">
      <c r="B109" s="31">
        <v>97</v>
      </c>
      <c r="C109" s="26" t="s">
        <v>497</v>
      </c>
      <c r="D109" s="29"/>
      <c r="E109" s="28" t="s">
        <v>112</v>
      </c>
      <c r="F109" s="17"/>
      <c r="G109" s="17"/>
      <c r="H109" s="15">
        <v>10</v>
      </c>
      <c r="I109" s="9"/>
      <c r="J109" s="18" t="str">
        <f t="shared" si="4"/>
        <v/>
      </c>
      <c r="K109" s="41">
        <f t="shared" si="3"/>
        <v>1</v>
      </c>
    </row>
    <row r="110" spans="2:11" ht="15" customHeight="1">
      <c r="B110" s="16">
        <v>98</v>
      </c>
      <c r="C110" s="26" t="s">
        <v>498</v>
      </c>
      <c r="D110" s="29"/>
      <c r="E110" s="28" t="s">
        <v>113</v>
      </c>
      <c r="F110" s="17"/>
      <c r="G110" s="17"/>
      <c r="H110" s="15">
        <v>2</v>
      </c>
      <c r="I110" s="9"/>
      <c r="J110" s="18" t="str">
        <f t="shared" si="4"/>
        <v/>
      </c>
      <c r="K110" s="41">
        <f t="shared" si="3"/>
        <v>1</v>
      </c>
    </row>
    <row r="111" spans="2:11" ht="15" customHeight="1">
      <c r="B111" s="31">
        <v>99</v>
      </c>
      <c r="C111" s="26" t="s">
        <v>372</v>
      </c>
      <c r="D111" s="29"/>
      <c r="E111" s="28" t="s">
        <v>114</v>
      </c>
      <c r="F111" s="17"/>
      <c r="G111" s="17"/>
      <c r="H111" s="15">
        <v>10</v>
      </c>
      <c r="I111" s="9"/>
      <c r="J111" s="18" t="str">
        <f t="shared" si="4"/>
        <v/>
      </c>
      <c r="K111" s="41">
        <f t="shared" si="3"/>
        <v>1</v>
      </c>
    </row>
    <row r="112" spans="2:11" ht="15" customHeight="1">
      <c r="B112" s="16">
        <v>100</v>
      </c>
      <c r="C112" s="26" t="s">
        <v>373</v>
      </c>
      <c r="D112" s="29"/>
      <c r="E112" s="28" t="s">
        <v>115</v>
      </c>
      <c r="F112" s="17"/>
      <c r="G112" s="17"/>
      <c r="H112" s="15">
        <v>30</v>
      </c>
      <c r="I112" s="9"/>
      <c r="J112" s="18" t="str">
        <f t="shared" si="4"/>
        <v/>
      </c>
      <c r="K112" s="41">
        <f t="shared" si="3"/>
        <v>1</v>
      </c>
    </row>
    <row r="113" spans="2:11" ht="15" customHeight="1">
      <c r="B113" s="31">
        <v>101</v>
      </c>
      <c r="C113" s="26" t="s">
        <v>374</v>
      </c>
      <c r="D113" s="29"/>
      <c r="E113" s="28" t="s">
        <v>116</v>
      </c>
      <c r="F113" s="17"/>
      <c r="G113" s="17"/>
      <c r="H113" s="15">
        <v>10</v>
      </c>
      <c r="I113" s="9"/>
      <c r="J113" s="18" t="str">
        <f t="shared" si="4"/>
        <v/>
      </c>
      <c r="K113" s="41">
        <f t="shared" si="3"/>
        <v>1</v>
      </c>
    </row>
    <row r="114" spans="2:11" ht="15" customHeight="1">
      <c r="B114" s="16">
        <v>102</v>
      </c>
      <c r="C114" s="26" t="s">
        <v>375</v>
      </c>
      <c r="D114" s="29"/>
      <c r="E114" s="28" t="s">
        <v>117</v>
      </c>
      <c r="F114" s="17"/>
      <c r="G114" s="17"/>
      <c r="H114" s="15">
        <v>10</v>
      </c>
      <c r="I114" s="9"/>
      <c r="J114" s="18" t="str">
        <f t="shared" si="4"/>
        <v/>
      </c>
      <c r="K114" s="41">
        <f t="shared" si="3"/>
        <v>1</v>
      </c>
    </row>
    <row r="115" spans="2:11" ht="15" customHeight="1">
      <c r="B115" s="31">
        <v>103</v>
      </c>
      <c r="C115" s="26" t="s">
        <v>376</v>
      </c>
      <c r="D115" s="29"/>
      <c r="E115" s="28" t="s">
        <v>118</v>
      </c>
      <c r="F115" s="17"/>
      <c r="G115" s="17"/>
      <c r="H115" s="15">
        <v>10</v>
      </c>
      <c r="I115" s="9"/>
      <c r="J115" s="18" t="str">
        <f t="shared" si="4"/>
        <v/>
      </c>
      <c r="K115" s="41">
        <f t="shared" si="3"/>
        <v>1</v>
      </c>
    </row>
    <row r="116" spans="2:11" ht="15" customHeight="1">
      <c r="B116" s="16">
        <v>104</v>
      </c>
      <c r="C116" s="26" t="s">
        <v>377</v>
      </c>
      <c r="D116" s="29"/>
      <c r="E116" s="28" t="s">
        <v>119</v>
      </c>
      <c r="F116" s="17"/>
      <c r="G116" s="17"/>
      <c r="H116" s="15">
        <v>30</v>
      </c>
      <c r="I116" s="9"/>
      <c r="J116" s="18" t="str">
        <f t="shared" si="4"/>
        <v/>
      </c>
      <c r="K116" s="41">
        <f t="shared" si="3"/>
        <v>1</v>
      </c>
    </row>
    <row r="117" spans="2:11" ht="15" customHeight="1">
      <c r="B117" s="31">
        <v>105</v>
      </c>
      <c r="C117" s="26" t="s">
        <v>378</v>
      </c>
      <c r="D117" s="29"/>
      <c r="E117" s="28" t="s">
        <v>120</v>
      </c>
      <c r="F117" s="17"/>
      <c r="G117" s="17"/>
      <c r="H117" s="15">
        <v>20</v>
      </c>
      <c r="I117" s="9"/>
      <c r="J117" s="18" t="str">
        <f t="shared" si="4"/>
        <v/>
      </c>
      <c r="K117" s="41">
        <f t="shared" si="3"/>
        <v>1</v>
      </c>
    </row>
    <row r="118" spans="2:11" ht="15" customHeight="1">
      <c r="B118" s="16">
        <v>106</v>
      </c>
      <c r="C118" s="26" t="s">
        <v>499</v>
      </c>
      <c r="D118" s="29"/>
      <c r="E118" s="28" t="s">
        <v>121</v>
      </c>
      <c r="F118" s="17"/>
      <c r="G118" s="17"/>
      <c r="H118" s="15">
        <v>5</v>
      </c>
      <c r="I118" s="9"/>
      <c r="J118" s="18" t="str">
        <f t="shared" si="4"/>
        <v/>
      </c>
      <c r="K118" s="41">
        <f t="shared" si="3"/>
        <v>1</v>
      </c>
    </row>
    <row r="119" spans="2:11" ht="15" customHeight="1">
      <c r="B119" s="31">
        <v>107</v>
      </c>
      <c r="C119" s="26" t="s">
        <v>379</v>
      </c>
      <c r="D119" s="29"/>
      <c r="E119" s="28" t="s">
        <v>122</v>
      </c>
      <c r="F119" s="17"/>
      <c r="G119" s="17"/>
      <c r="H119" s="15">
        <v>1</v>
      </c>
      <c r="I119" s="9"/>
      <c r="J119" s="18" t="str">
        <f t="shared" si="4"/>
        <v/>
      </c>
      <c r="K119" s="41">
        <f t="shared" si="3"/>
        <v>1</v>
      </c>
    </row>
    <row r="120" spans="2:11" ht="15" customHeight="1">
      <c r="B120" s="16">
        <v>108</v>
      </c>
      <c r="C120" s="26" t="s">
        <v>380</v>
      </c>
      <c r="D120" s="29"/>
      <c r="E120" s="28" t="s">
        <v>123</v>
      </c>
      <c r="F120" s="17"/>
      <c r="G120" s="17"/>
      <c r="H120" s="15">
        <v>5</v>
      </c>
      <c r="I120" s="9"/>
      <c r="J120" s="18" t="str">
        <f t="shared" si="4"/>
        <v/>
      </c>
      <c r="K120" s="41">
        <f t="shared" si="3"/>
        <v>1</v>
      </c>
    </row>
    <row r="121" spans="2:11" ht="15" customHeight="1">
      <c r="B121" s="31">
        <v>109</v>
      </c>
      <c r="C121" s="26" t="s">
        <v>381</v>
      </c>
      <c r="D121" s="29"/>
      <c r="E121" s="28" t="s">
        <v>124</v>
      </c>
      <c r="F121" s="17"/>
      <c r="G121" s="17"/>
      <c r="H121" s="15">
        <v>1</v>
      </c>
      <c r="I121" s="9"/>
      <c r="J121" s="18" t="str">
        <f t="shared" si="4"/>
        <v/>
      </c>
      <c r="K121" s="41">
        <f t="shared" si="3"/>
        <v>1</v>
      </c>
    </row>
    <row r="122" spans="2:11" ht="15" customHeight="1">
      <c r="B122" s="16">
        <v>110</v>
      </c>
      <c r="C122" s="26" t="s">
        <v>500</v>
      </c>
      <c r="D122" s="29"/>
      <c r="E122" s="28" t="s">
        <v>125</v>
      </c>
      <c r="F122" s="17"/>
      <c r="G122" s="17"/>
      <c r="H122" s="15">
        <v>1</v>
      </c>
      <c r="I122" s="9"/>
      <c r="J122" s="18" t="str">
        <f t="shared" si="4"/>
        <v/>
      </c>
      <c r="K122" s="41">
        <f t="shared" si="3"/>
        <v>1</v>
      </c>
    </row>
    <row r="123" spans="2:11" ht="15" customHeight="1">
      <c r="B123" s="31">
        <v>111</v>
      </c>
      <c r="C123" s="26" t="s">
        <v>501</v>
      </c>
      <c r="D123" s="29"/>
      <c r="E123" s="28" t="s">
        <v>126</v>
      </c>
      <c r="F123" s="17"/>
      <c r="G123" s="17"/>
      <c r="H123" s="15">
        <v>1</v>
      </c>
      <c r="I123" s="9"/>
      <c r="J123" s="18" t="str">
        <f t="shared" si="4"/>
        <v/>
      </c>
      <c r="K123" s="41">
        <f t="shared" si="3"/>
        <v>1</v>
      </c>
    </row>
    <row r="124" spans="2:11" ht="15" customHeight="1">
      <c r="B124" s="16">
        <v>112</v>
      </c>
      <c r="C124" s="26" t="s">
        <v>502</v>
      </c>
      <c r="D124" s="29"/>
      <c r="E124" s="28" t="s">
        <v>127</v>
      </c>
      <c r="F124" s="17"/>
      <c r="G124" s="17"/>
      <c r="H124" s="15">
        <v>50</v>
      </c>
      <c r="I124" s="9"/>
      <c r="J124" s="18" t="str">
        <f t="shared" si="4"/>
        <v/>
      </c>
      <c r="K124" s="41">
        <f t="shared" ref="K124:K185" si="5">IF(ISNUMBER(J124),0,1)</f>
        <v>1</v>
      </c>
    </row>
    <row r="125" spans="2:11" ht="15" customHeight="1">
      <c r="B125" s="31">
        <v>113</v>
      </c>
      <c r="C125" s="26" t="s">
        <v>503</v>
      </c>
      <c r="D125" s="29"/>
      <c r="E125" s="28" t="s">
        <v>128</v>
      </c>
      <c r="F125" s="17"/>
      <c r="G125" s="17"/>
      <c r="H125" s="15">
        <v>4</v>
      </c>
      <c r="I125" s="9"/>
      <c r="J125" s="18" t="str">
        <f t="shared" si="4"/>
        <v/>
      </c>
      <c r="K125" s="41">
        <f t="shared" si="5"/>
        <v>1</v>
      </c>
    </row>
    <row r="126" spans="2:11" ht="15" customHeight="1">
      <c r="B126" s="16">
        <v>114</v>
      </c>
      <c r="C126" s="26" t="s">
        <v>504</v>
      </c>
      <c r="D126" s="29"/>
      <c r="E126" s="28" t="s">
        <v>129</v>
      </c>
      <c r="F126" s="17"/>
      <c r="G126" s="17"/>
      <c r="H126" s="15">
        <v>20</v>
      </c>
      <c r="I126" s="9"/>
      <c r="J126" s="18" t="str">
        <f t="shared" si="4"/>
        <v/>
      </c>
      <c r="K126" s="41">
        <f t="shared" si="5"/>
        <v>1</v>
      </c>
    </row>
    <row r="127" spans="2:11" ht="15" customHeight="1">
      <c r="B127" s="31">
        <v>115</v>
      </c>
      <c r="C127" s="26" t="s">
        <v>505</v>
      </c>
      <c r="D127" s="29"/>
      <c r="E127" s="28" t="s">
        <v>130</v>
      </c>
      <c r="F127" s="17"/>
      <c r="G127" s="17"/>
      <c r="H127" s="15">
        <v>10</v>
      </c>
      <c r="I127" s="9"/>
      <c r="J127" s="18" t="str">
        <f t="shared" si="4"/>
        <v/>
      </c>
      <c r="K127" s="41">
        <f t="shared" si="5"/>
        <v>1</v>
      </c>
    </row>
    <row r="128" spans="2:11" ht="15" customHeight="1">
      <c r="B128" s="16">
        <v>116</v>
      </c>
      <c r="C128" s="26" t="s">
        <v>382</v>
      </c>
      <c r="D128" s="29"/>
      <c r="E128" s="28" t="s">
        <v>131</v>
      </c>
      <c r="F128" s="17"/>
      <c r="G128" s="17"/>
      <c r="H128" s="15">
        <v>5</v>
      </c>
      <c r="I128" s="9"/>
      <c r="J128" s="18" t="str">
        <f t="shared" si="4"/>
        <v/>
      </c>
      <c r="K128" s="41">
        <f t="shared" si="5"/>
        <v>1</v>
      </c>
    </row>
    <row r="129" spans="2:11" ht="15" customHeight="1">
      <c r="B129" s="31">
        <v>117</v>
      </c>
      <c r="C129" s="26" t="s">
        <v>383</v>
      </c>
      <c r="D129" s="29"/>
      <c r="E129" s="28" t="s">
        <v>132</v>
      </c>
      <c r="F129" s="17"/>
      <c r="G129" s="17"/>
      <c r="H129" s="15">
        <v>10</v>
      </c>
      <c r="I129" s="9"/>
      <c r="J129" s="18" t="str">
        <f t="shared" si="4"/>
        <v/>
      </c>
      <c r="K129" s="41">
        <f t="shared" si="5"/>
        <v>1</v>
      </c>
    </row>
    <row r="130" spans="2:11" ht="15" customHeight="1">
      <c r="B130" s="16">
        <v>118</v>
      </c>
      <c r="C130" s="26" t="s">
        <v>384</v>
      </c>
      <c r="D130" s="29"/>
      <c r="E130" s="28" t="s">
        <v>133</v>
      </c>
      <c r="F130" s="17"/>
      <c r="G130" s="17"/>
      <c r="H130" s="15">
        <v>5</v>
      </c>
      <c r="I130" s="9"/>
      <c r="J130" s="18" t="str">
        <f t="shared" si="4"/>
        <v/>
      </c>
      <c r="K130" s="41">
        <f t="shared" si="5"/>
        <v>1</v>
      </c>
    </row>
    <row r="131" spans="2:11" ht="15" customHeight="1">
      <c r="B131" s="31">
        <v>119</v>
      </c>
      <c r="C131" s="26" t="s">
        <v>385</v>
      </c>
      <c r="D131" s="29"/>
      <c r="E131" s="28" t="s">
        <v>134</v>
      </c>
      <c r="F131" s="17"/>
      <c r="G131" s="17"/>
      <c r="H131" s="15">
        <v>1</v>
      </c>
      <c r="I131" s="9"/>
      <c r="J131" s="18" t="str">
        <f t="shared" si="4"/>
        <v/>
      </c>
      <c r="K131" s="41">
        <f t="shared" si="5"/>
        <v>1</v>
      </c>
    </row>
    <row r="132" spans="2:11" ht="15" customHeight="1">
      <c r="B132" s="16">
        <v>120</v>
      </c>
      <c r="C132" s="26" t="s">
        <v>506</v>
      </c>
      <c r="D132" s="29"/>
      <c r="E132" s="28" t="s">
        <v>135</v>
      </c>
      <c r="F132" s="17"/>
      <c r="G132" s="17"/>
      <c r="H132" s="15">
        <v>1700</v>
      </c>
      <c r="I132" s="9"/>
      <c r="J132" s="18" t="str">
        <f t="shared" si="4"/>
        <v/>
      </c>
      <c r="K132" s="41">
        <f t="shared" si="5"/>
        <v>1</v>
      </c>
    </row>
    <row r="133" spans="2:11" ht="15" customHeight="1">
      <c r="B133" s="31">
        <v>121</v>
      </c>
      <c r="C133" s="26" t="s">
        <v>386</v>
      </c>
      <c r="D133" s="29"/>
      <c r="E133" s="28" t="s">
        <v>136</v>
      </c>
      <c r="F133" s="17"/>
      <c r="G133" s="17"/>
      <c r="H133" s="15">
        <v>2</v>
      </c>
      <c r="I133" s="9"/>
      <c r="J133" s="18" t="str">
        <f t="shared" si="4"/>
        <v/>
      </c>
      <c r="K133" s="41">
        <f t="shared" si="5"/>
        <v>1</v>
      </c>
    </row>
    <row r="134" spans="2:11" ht="15" customHeight="1">
      <c r="B134" s="16">
        <v>122</v>
      </c>
      <c r="C134" s="26" t="s">
        <v>387</v>
      </c>
      <c r="D134" s="29"/>
      <c r="E134" s="28" t="s">
        <v>137</v>
      </c>
      <c r="F134" s="17"/>
      <c r="G134" s="17"/>
      <c r="H134" s="15">
        <v>10</v>
      </c>
      <c r="I134" s="9"/>
      <c r="J134" s="18" t="str">
        <f t="shared" si="4"/>
        <v/>
      </c>
      <c r="K134" s="41">
        <f t="shared" si="5"/>
        <v>1</v>
      </c>
    </row>
    <row r="135" spans="2:11" ht="15" customHeight="1">
      <c r="B135" s="31">
        <v>123</v>
      </c>
      <c r="C135" s="26" t="s">
        <v>388</v>
      </c>
      <c r="D135" s="29"/>
      <c r="E135" s="28" t="s">
        <v>138</v>
      </c>
      <c r="F135" s="17"/>
      <c r="G135" s="17"/>
      <c r="H135" s="15">
        <v>10</v>
      </c>
      <c r="I135" s="9"/>
      <c r="J135" s="18" t="str">
        <f t="shared" si="4"/>
        <v/>
      </c>
      <c r="K135" s="41">
        <f t="shared" si="5"/>
        <v>1</v>
      </c>
    </row>
    <row r="136" spans="2:11" ht="15" customHeight="1">
      <c r="B136" s="16">
        <v>124</v>
      </c>
      <c r="C136" s="26" t="s">
        <v>389</v>
      </c>
      <c r="D136" s="29"/>
      <c r="E136" s="28" t="s">
        <v>139</v>
      </c>
      <c r="F136" s="17"/>
      <c r="G136" s="17"/>
      <c r="H136" s="15">
        <v>10</v>
      </c>
      <c r="I136" s="9"/>
      <c r="J136" s="18" t="str">
        <f t="shared" si="4"/>
        <v/>
      </c>
      <c r="K136" s="41">
        <f t="shared" si="5"/>
        <v>1</v>
      </c>
    </row>
    <row r="137" spans="2:11" ht="15" customHeight="1">
      <c r="B137" s="31">
        <v>125</v>
      </c>
      <c r="C137" s="26" t="s">
        <v>390</v>
      </c>
      <c r="D137" s="29"/>
      <c r="E137" s="28" t="s">
        <v>140</v>
      </c>
      <c r="F137" s="17"/>
      <c r="G137" s="17"/>
      <c r="H137" s="15">
        <v>5</v>
      </c>
      <c r="I137" s="9"/>
      <c r="J137" s="18" t="str">
        <f t="shared" si="4"/>
        <v/>
      </c>
      <c r="K137" s="41">
        <f t="shared" si="5"/>
        <v>1</v>
      </c>
    </row>
    <row r="138" spans="2:11" ht="15" customHeight="1">
      <c r="B138" s="16">
        <v>126</v>
      </c>
      <c r="C138" s="26" t="s">
        <v>391</v>
      </c>
      <c r="D138" s="29"/>
      <c r="E138" s="28" t="s">
        <v>141</v>
      </c>
      <c r="F138" s="17"/>
      <c r="G138" s="17"/>
      <c r="H138" s="15">
        <v>5</v>
      </c>
      <c r="I138" s="9"/>
      <c r="J138" s="18" t="str">
        <f t="shared" si="4"/>
        <v/>
      </c>
      <c r="K138" s="41">
        <f t="shared" si="5"/>
        <v>1</v>
      </c>
    </row>
    <row r="139" spans="2:11" ht="15" customHeight="1">
      <c r="B139" s="31">
        <v>127</v>
      </c>
      <c r="C139" s="26" t="s">
        <v>392</v>
      </c>
      <c r="D139" s="29"/>
      <c r="E139" s="28" t="s">
        <v>142</v>
      </c>
      <c r="F139" s="17"/>
      <c r="G139" s="17"/>
      <c r="H139" s="15">
        <v>10</v>
      </c>
      <c r="I139" s="9"/>
      <c r="J139" s="18" t="str">
        <f t="shared" si="4"/>
        <v/>
      </c>
      <c r="K139" s="41">
        <f t="shared" si="5"/>
        <v>1</v>
      </c>
    </row>
    <row r="140" spans="2:11" ht="15" customHeight="1">
      <c r="B140" s="16">
        <v>128</v>
      </c>
      <c r="C140" s="26" t="s">
        <v>393</v>
      </c>
      <c r="D140" s="29"/>
      <c r="E140" s="28" t="s">
        <v>143</v>
      </c>
      <c r="F140" s="17"/>
      <c r="G140" s="17"/>
      <c r="H140" s="15">
        <v>5</v>
      </c>
      <c r="I140" s="9"/>
      <c r="J140" s="18" t="str">
        <f t="shared" si="4"/>
        <v/>
      </c>
      <c r="K140" s="41">
        <f t="shared" si="5"/>
        <v>1</v>
      </c>
    </row>
    <row r="141" spans="2:11" ht="15" customHeight="1">
      <c r="B141" s="31">
        <v>129</v>
      </c>
      <c r="C141" s="26" t="s">
        <v>394</v>
      </c>
      <c r="D141" s="29"/>
      <c r="E141" s="28" t="s">
        <v>144</v>
      </c>
      <c r="F141" s="17"/>
      <c r="G141" s="17"/>
      <c r="H141" s="15">
        <v>10</v>
      </c>
      <c r="I141" s="9"/>
      <c r="J141" s="18" t="str">
        <f t="shared" si="4"/>
        <v/>
      </c>
      <c r="K141" s="41">
        <f t="shared" si="5"/>
        <v>1</v>
      </c>
    </row>
    <row r="142" spans="2:11" ht="15" customHeight="1">
      <c r="B142" s="16">
        <v>130</v>
      </c>
      <c r="C142" s="26" t="s">
        <v>395</v>
      </c>
      <c r="D142" s="29"/>
      <c r="E142" s="28" t="s">
        <v>145</v>
      </c>
      <c r="F142" s="17"/>
      <c r="G142" s="17"/>
      <c r="H142" s="15">
        <v>10</v>
      </c>
      <c r="I142" s="9"/>
      <c r="J142" s="18" t="str">
        <f t="shared" si="4"/>
        <v/>
      </c>
      <c r="K142" s="41">
        <f t="shared" si="5"/>
        <v>1</v>
      </c>
    </row>
    <row r="143" spans="2:11" ht="15" customHeight="1">
      <c r="B143" s="31">
        <v>131</v>
      </c>
      <c r="C143" s="26" t="s">
        <v>396</v>
      </c>
      <c r="D143" s="29"/>
      <c r="E143" s="28" t="s">
        <v>146</v>
      </c>
      <c r="F143" s="17"/>
      <c r="G143" s="17"/>
      <c r="H143" s="15">
        <v>2</v>
      </c>
      <c r="I143" s="9"/>
      <c r="J143" s="18" t="str">
        <f t="shared" ref="J143:J204" si="6">IF((F143&lt;&gt;0),(AVERAGE(F143,G143))*H143,"")</f>
        <v/>
      </c>
      <c r="K143" s="41">
        <f t="shared" si="5"/>
        <v>1</v>
      </c>
    </row>
    <row r="144" spans="2:11" ht="15" customHeight="1">
      <c r="B144" s="16">
        <v>132</v>
      </c>
      <c r="C144" s="26" t="s">
        <v>397</v>
      </c>
      <c r="D144" s="29"/>
      <c r="E144" s="28" t="s">
        <v>147</v>
      </c>
      <c r="F144" s="17"/>
      <c r="G144" s="17"/>
      <c r="H144" s="15">
        <v>10</v>
      </c>
      <c r="I144" s="9"/>
      <c r="J144" s="18" t="str">
        <f t="shared" si="6"/>
        <v/>
      </c>
      <c r="K144" s="41">
        <f t="shared" si="5"/>
        <v>1</v>
      </c>
    </row>
    <row r="145" spans="2:11" ht="15" customHeight="1">
      <c r="B145" s="31">
        <v>133</v>
      </c>
      <c r="C145" s="26" t="s">
        <v>398</v>
      </c>
      <c r="D145" s="29"/>
      <c r="E145" s="28" t="s">
        <v>148</v>
      </c>
      <c r="F145" s="17"/>
      <c r="G145" s="17"/>
      <c r="H145" s="15">
        <v>10</v>
      </c>
      <c r="I145" s="9"/>
      <c r="J145" s="18" t="str">
        <f t="shared" si="6"/>
        <v/>
      </c>
      <c r="K145" s="41">
        <f t="shared" si="5"/>
        <v>1</v>
      </c>
    </row>
    <row r="146" spans="2:11" ht="15" customHeight="1">
      <c r="B146" s="16">
        <v>134</v>
      </c>
      <c r="C146" s="26" t="s">
        <v>507</v>
      </c>
      <c r="D146" s="29"/>
      <c r="E146" s="28" t="s">
        <v>149</v>
      </c>
      <c r="F146" s="17"/>
      <c r="G146" s="17"/>
      <c r="H146" s="15">
        <v>50</v>
      </c>
      <c r="I146" s="9"/>
      <c r="J146" s="18" t="str">
        <f t="shared" si="6"/>
        <v/>
      </c>
      <c r="K146" s="41">
        <f t="shared" si="5"/>
        <v>1</v>
      </c>
    </row>
    <row r="147" spans="2:11" ht="15" customHeight="1">
      <c r="B147" s="31">
        <v>135</v>
      </c>
      <c r="C147" s="26" t="s">
        <v>508</v>
      </c>
      <c r="D147" s="29"/>
      <c r="E147" s="28" t="s">
        <v>150</v>
      </c>
      <c r="F147" s="17"/>
      <c r="G147" s="17"/>
      <c r="H147" s="15">
        <v>50</v>
      </c>
      <c r="I147" s="9"/>
      <c r="J147" s="18" t="str">
        <f t="shared" si="6"/>
        <v/>
      </c>
      <c r="K147" s="41">
        <f t="shared" si="5"/>
        <v>1</v>
      </c>
    </row>
    <row r="148" spans="2:11" ht="15" customHeight="1">
      <c r="B148" s="16">
        <v>136</v>
      </c>
      <c r="C148" s="26" t="s">
        <v>509</v>
      </c>
      <c r="D148" s="29"/>
      <c r="E148" s="28" t="s">
        <v>151</v>
      </c>
      <c r="F148" s="17"/>
      <c r="G148" s="17"/>
      <c r="H148" s="15">
        <v>50</v>
      </c>
      <c r="I148" s="9"/>
      <c r="J148" s="18" t="str">
        <f t="shared" si="6"/>
        <v/>
      </c>
      <c r="K148" s="41">
        <f t="shared" si="5"/>
        <v>1</v>
      </c>
    </row>
    <row r="149" spans="2:11" ht="15" customHeight="1">
      <c r="B149" s="31">
        <v>137</v>
      </c>
      <c r="C149" s="26" t="s">
        <v>510</v>
      </c>
      <c r="D149" s="29"/>
      <c r="E149" s="28" t="s">
        <v>152</v>
      </c>
      <c r="F149" s="17"/>
      <c r="G149" s="17"/>
      <c r="H149" s="15">
        <v>1</v>
      </c>
      <c r="I149" s="9"/>
      <c r="J149" s="18" t="str">
        <f t="shared" si="6"/>
        <v/>
      </c>
      <c r="K149" s="41">
        <f t="shared" si="5"/>
        <v>1</v>
      </c>
    </row>
    <row r="150" spans="2:11" ht="15" customHeight="1">
      <c r="B150" s="16">
        <v>138</v>
      </c>
      <c r="C150" s="26" t="s">
        <v>399</v>
      </c>
      <c r="D150" s="29"/>
      <c r="E150" s="28" t="s">
        <v>153</v>
      </c>
      <c r="F150" s="17"/>
      <c r="G150" s="17"/>
      <c r="H150" s="15">
        <v>15</v>
      </c>
      <c r="I150" s="9"/>
      <c r="J150" s="18" t="str">
        <f t="shared" si="6"/>
        <v/>
      </c>
      <c r="K150" s="41">
        <f t="shared" si="5"/>
        <v>1</v>
      </c>
    </row>
    <row r="151" spans="2:11" ht="15" customHeight="1">
      <c r="B151" s="31">
        <v>139</v>
      </c>
      <c r="C151" s="26" t="s">
        <v>400</v>
      </c>
      <c r="D151" s="29"/>
      <c r="E151" s="28" t="s">
        <v>154</v>
      </c>
      <c r="F151" s="17"/>
      <c r="G151" s="17"/>
      <c r="H151" s="15">
        <v>3</v>
      </c>
      <c r="I151" s="9"/>
      <c r="J151" s="18" t="str">
        <f t="shared" si="6"/>
        <v/>
      </c>
      <c r="K151" s="41">
        <f t="shared" si="5"/>
        <v>1</v>
      </c>
    </row>
    <row r="152" spans="2:11" ht="15" customHeight="1">
      <c r="B152" s="16">
        <v>140</v>
      </c>
      <c r="C152" s="26" t="s">
        <v>401</v>
      </c>
      <c r="D152" s="29"/>
      <c r="E152" s="28" t="s">
        <v>155</v>
      </c>
      <c r="F152" s="17"/>
      <c r="G152" s="17"/>
      <c r="H152" s="15">
        <v>3</v>
      </c>
      <c r="I152" s="9"/>
      <c r="J152" s="18" t="str">
        <f t="shared" si="6"/>
        <v/>
      </c>
      <c r="K152" s="41">
        <f t="shared" si="5"/>
        <v>1</v>
      </c>
    </row>
    <row r="153" spans="2:11" ht="15" customHeight="1">
      <c r="B153" s="31">
        <v>141</v>
      </c>
      <c r="C153" s="26" t="s">
        <v>402</v>
      </c>
      <c r="D153" s="29"/>
      <c r="E153" s="28" t="s">
        <v>156</v>
      </c>
      <c r="F153" s="17"/>
      <c r="G153" s="17"/>
      <c r="H153" s="15">
        <v>6</v>
      </c>
      <c r="I153" s="9"/>
      <c r="J153" s="18" t="str">
        <f t="shared" si="6"/>
        <v/>
      </c>
      <c r="K153" s="41">
        <f t="shared" si="5"/>
        <v>1</v>
      </c>
    </row>
    <row r="154" spans="2:11" ht="15" customHeight="1">
      <c r="B154" s="16">
        <v>142</v>
      </c>
      <c r="C154" s="26" t="s">
        <v>511</v>
      </c>
      <c r="D154" s="29"/>
      <c r="E154" s="28" t="s">
        <v>157</v>
      </c>
      <c r="F154" s="17"/>
      <c r="G154" s="17"/>
      <c r="H154" s="15">
        <v>2</v>
      </c>
      <c r="I154" s="9"/>
      <c r="J154" s="18" t="str">
        <f t="shared" si="6"/>
        <v/>
      </c>
      <c r="K154" s="41">
        <f t="shared" si="5"/>
        <v>1</v>
      </c>
    </row>
    <row r="155" spans="2:11" ht="15" customHeight="1">
      <c r="B155" s="31">
        <v>143</v>
      </c>
      <c r="C155" s="26" t="s">
        <v>403</v>
      </c>
      <c r="D155" s="29"/>
      <c r="E155" s="28" t="s">
        <v>158</v>
      </c>
      <c r="F155" s="17"/>
      <c r="G155" s="17"/>
      <c r="H155" s="15">
        <v>80</v>
      </c>
      <c r="I155" s="9"/>
      <c r="J155" s="18" t="str">
        <f t="shared" si="6"/>
        <v/>
      </c>
      <c r="K155" s="41">
        <f t="shared" si="5"/>
        <v>1</v>
      </c>
    </row>
    <row r="156" spans="2:11" ht="15" customHeight="1">
      <c r="B156" s="16">
        <v>144</v>
      </c>
      <c r="C156" s="26" t="s">
        <v>404</v>
      </c>
      <c r="D156" s="29"/>
      <c r="E156" s="28" t="s">
        <v>159</v>
      </c>
      <c r="F156" s="17"/>
      <c r="G156" s="17"/>
      <c r="H156" s="15">
        <v>2</v>
      </c>
      <c r="I156" s="9"/>
      <c r="J156" s="18" t="str">
        <f t="shared" si="6"/>
        <v/>
      </c>
      <c r="K156" s="41">
        <f t="shared" si="5"/>
        <v>1</v>
      </c>
    </row>
    <row r="157" spans="2:11" ht="15" customHeight="1">
      <c r="B157" s="31">
        <v>145</v>
      </c>
      <c r="C157" s="26" t="s">
        <v>405</v>
      </c>
      <c r="D157" s="29"/>
      <c r="E157" s="28" t="s">
        <v>160</v>
      </c>
      <c r="F157" s="17"/>
      <c r="G157" s="17"/>
      <c r="H157" s="15">
        <v>10</v>
      </c>
      <c r="I157" s="9"/>
      <c r="J157" s="18" t="str">
        <f t="shared" si="6"/>
        <v/>
      </c>
      <c r="K157" s="41">
        <f t="shared" si="5"/>
        <v>1</v>
      </c>
    </row>
    <row r="158" spans="2:11" ht="15" customHeight="1">
      <c r="B158" s="16">
        <v>146</v>
      </c>
      <c r="C158" s="26" t="s">
        <v>406</v>
      </c>
      <c r="D158" s="29"/>
      <c r="E158" s="28" t="s">
        <v>161</v>
      </c>
      <c r="F158" s="17"/>
      <c r="G158" s="17"/>
      <c r="H158" s="15">
        <v>30</v>
      </c>
      <c r="I158" s="9"/>
      <c r="J158" s="18" t="str">
        <f t="shared" si="6"/>
        <v/>
      </c>
      <c r="K158" s="41">
        <f t="shared" si="5"/>
        <v>1</v>
      </c>
    </row>
    <row r="159" spans="2:11" ht="15" customHeight="1">
      <c r="B159" s="31">
        <v>147</v>
      </c>
      <c r="C159" s="26" t="s">
        <v>407</v>
      </c>
      <c r="D159" s="29"/>
      <c r="E159" s="28" t="s">
        <v>162</v>
      </c>
      <c r="F159" s="17"/>
      <c r="G159" s="17"/>
      <c r="H159" s="15">
        <v>1</v>
      </c>
      <c r="I159" s="9"/>
      <c r="J159" s="18" t="str">
        <f t="shared" si="6"/>
        <v/>
      </c>
      <c r="K159" s="41">
        <f t="shared" si="5"/>
        <v>1</v>
      </c>
    </row>
    <row r="160" spans="2:11" ht="15" customHeight="1">
      <c r="B160" s="16">
        <v>148</v>
      </c>
      <c r="C160" s="26" t="s">
        <v>408</v>
      </c>
      <c r="D160" s="29"/>
      <c r="E160" s="28" t="s">
        <v>163</v>
      </c>
      <c r="F160" s="17"/>
      <c r="G160" s="17"/>
      <c r="H160" s="15">
        <v>1</v>
      </c>
      <c r="I160" s="9"/>
      <c r="J160" s="18" t="str">
        <f t="shared" si="6"/>
        <v/>
      </c>
      <c r="K160" s="41">
        <f t="shared" si="5"/>
        <v>1</v>
      </c>
    </row>
    <row r="161" spans="2:11" ht="15" customHeight="1">
      <c r="B161" s="31">
        <v>149</v>
      </c>
      <c r="C161" s="26" t="s">
        <v>409</v>
      </c>
      <c r="D161" s="29"/>
      <c r="E161" s="28" t="s">
        <v>164</v>
      </c>
      <c r="F161" s="17"/>
      <c r="G161" s="17"/>
      <c r="H161" s="15">
        <v>3</v>
      </c>
      <c r="I161" s="9"/>
      <c r="J161" s="18" t="str">
        <f t="shared" si="6"/>
        <v/>
      </c>
      <c r="K161" s="41">
        <f t="shared" si="5"/>
        <v>1</v>
      </c>
    </row>
    <row r="162" spans="2:11" ht="15" customHeight="1">
      <c r="B162" s="16">
        <v>150</v>
      </c>
      <c r="C162" s="26" t="s">
        <v>410</v>
      </c>
      <c r="D162" s="29"/>
      <c r="E162" s="28" t="s">
        <v>165</v>
      </c>
      <c r="F162" s="17"/>
      <c r="G162" s="17"/>
      <c r="H162" s="15">
        <v>3</v>
      </c>
      <c r="I162" s="9"/>
      <c r="J162" s="18" t="str">
        <f t="shared" si="6"/>
        <v/>
      </c>
      <c r="K162" s="41">
        <f t="shared" si="5"/>
        <v>1</v>
      </c>
    </row>
    <row r="163" spans="2:11" ht="15" customHeight="1">
      <c r="B163" s="31">
        <v>151</v>
      </c>
      <c r="C163" s="26" t="s">
        <v>411</v>
      </c>
      <c r="D163" s="29"/>
      <c r="E163" s="28" t="s">
        <v>166</v>
      </c>
      <c r="F163" s="17"/>
      <c r="G163" s="17"/>
      <c r="H163" s="15">
        <v>3</v>
      </c>
      <c r="I163" s="9"/>
      <c r="J163" s="18" t="str">
        <f t="shared" si="6"/>
        <v/>
      </c>
      <c r="K163" s="41">
        <f t="shared" si="5"/>
        <v>1</v>
      </c>
    </row>
    <row r="164" spans="2:11" ht="15" customHeight="1">
      <c r="B164" s="16">
        <v>152</v>
      </c>
      <c r="C164" s="26" t="s">
        <v>412</v>
      </c>
      <c r="D164" s="29"/>
      <c r="E164" s="28" t="s">
        <v>167</v>
      </c>
      <c r="F164" s="17"/>
      <c r="G164" s="17"/>
      <c r="H164" s="15">
        <v>3</v>
      </c>
      <c r="I164" s="9"/>
      <c r="J164" s="18" t="str">
        <f t="shared" si="6"/>
        <v/>
      </c>
      <c r="K164" s="41">
        <f t="shared" si="5"/>
        <v>1</v>
      </c>
    </row>
    <row r="165" spans="2:11" ht="15" customHeight="1">
      <c r="B165" s="31">
        <v>153</v>
      </c>
      <c r="C165" s="26" t="s">
        <v>413</v>
      </c>
      <c r="D165" s="29"/>
      <c r="E165" s="28" t="s">
        <v>168</v>
      </c>
      <c r="F165" s="17"/>
      <c r="G165" s="17"/>
      <c r="H165" s="15">
        <v>3</v>
      </c>
      <c r="I165" s="9"/>
      <c r="J165" s="18" t="str">
        <f t="shared" si="6"/>
        <v/>
      </c>
      <c r="K165" s="41">
        <f t="shared" si="5"/>
        <v>1</v>
      </c>
    </row>
    <row r="166" spans="2:11" ht="15" customHeight="1">
      <c r="B166" s="16">
        <v>154</v>
      </c>
      <c r="C166" s="26" t="s">
        <v>414</v>
      </c>
      <c r="D166" s="29"/>
      <c r="E166" s="28" t="s">
        <v>169</v>
      </c>
      <c r="F166" s="17"/>
      <c r="G166" s="17"/>
      <c r="H166" s="15">
        <v>3</v>
      </c>
      <c r="I166" s="9"/>
      <c r="J166" s="18" t="str">
        <f t="shared" si="6"/>
        <v/>
      </c>
      <c r="K166" s="41">
        <f t="shared" si="5"/>
        <v>1</v>
      </c>
    </row>
    <row r="167" spans="2:11" ht="15" customHeight="1">
      <c r="B167" s="31">
        <v>155</v>
      </c>
      <c r="C167" s="26" t="s">
        <v>415</v>
      </c>
      <c r="D167" s="29"/>
      <c r="E167" s="28" t="s">
        <v>170</v>
      </c>
      <c r="F167" s="17"/>
      <c r="G167" s="17"/>
      <c r="H167" s="15">
        <v>3</v>
      </c>
      <c r="I167" s="9"/>
      <c r="J167" s="18" t="str">
        <f t="shared" si="6"/>
        <v/>
      </c>
      <c r="K167" s="41">
        <f t="shared" si="5"/>
        <v>1</v>
      </c>
    </row>
    <row r="168" spans="2:11" ht="15" customHeight="1">
      <c r="B168" s="16">
        <v>156</v>
      </c>
      <c r="C168" s="26" t="s">
        <v>416</v>
      </c>
      <c r="D168" s="29"/>
      <c r="E168" s="28" t="s">
        <v>171</v>
      </c>
      <c r="F168" s="17"/>
      <c r="G168" s="17"/>
      <c r="H168" s="15">
        <v>3</v>
      </c>
      <c r="I168" s="9"/>
      <c r="J168" s="18" t="str">
        <f t="shared" si="6"/>
        <v/>
      </c>
      <c r="K168" s="41">
        <f t="shared" si="5"/>
        <v>1</v>
      </c>
    </row>
    <row r="169" spans="2:11" ht="15" customHeight="1">
      <c r="B169" s="31">
        <v>157</v>
      </c>
      <c r="C169" s="26" t="s">
        <v>417</v>
      </c>
      <c r="D169" s="29"/>
      <c r="E169" s="28" t="s">
        <v>172</v>
      </c>
      <c r="F169" s="17"/>
      <c r="G169" s="17"/>
      <c r="H169" s="15">
        <v>1</v>
      </c>
      <c r="I169" s="9"/>
      <c r="J169" s="18" t="str">
        <f t="shared" si="6"/>
        <v/>
      </c>
      <c r="K169" s="41">
        <f t="shared" si="5"/>
        <v>1</v>
      </c>
    </row>
    <row r="170" spans="2:11" ht="15" customHeight="1">
      <c r="B170" s="16">
        <v>158</v>
      </c>
      <c r="C170" s="26" t="s">
        <v>418</v>
      </c>
      <c r="D170" s="29"/>
      <c r="E170" s="28" t="s">
        <v>173</v>
      </c>
      <c r="F170" s="17"/>
      <c r="G170" s="17"/>
      <c r="H170" s="15">
        <v>3</v>
      </c>
      <c r="I170" s="9"/>
      <c r="J170" s="18" t="str">
        <f t="shared" si="6"/>
        <v/>
      </c>
      <c r="K170" s="41">
        <f t="shared" si="5"/>
        <v>1</v>
      </c>
    </row>
    <row r="171" spans="2:11" ht="15" customHeight="1">
      <c r="B171" s="31">
        <v>159</v>
      </c>
      <c r="C171" s="26" t="s">
        <v>419</v>
      </c>
      <c r="D171" s="29"/>
      <c r="E171" s="28" t="s">
        <v>174</v>
      </c>
      <c r="F171" s="17"/>
      <c r="G171" s="17"/>
      <c r="H171" s="15">
        <v>3</v>
      </c>
      <c r="I171" s="9"/>
      <c r="J171" s="18" t="str">
        <f t="shared" si="6"/>
        <v/>
      </c>
      <c r="K171" s="41">
        <f t="shared" si="5"/>
        <v>1</v>
      </c>
    </row>
    <row r="172" spans="2:11" ht="15" customHeight="1">
      <c r="B172" s="16">
        <v>160</v>
      </c>
      <c r="C172" s="26" t="s">
        <v>420</v>
      </c>
      <c r="D172" s="29"/>
      <c r="E172" s="28" t="s">
        <v>175</v>
      </c>
      <c r="F172" s="17"/>
      <c r="G172" s="17"/>
      <c r="H172" s="15">
        <v>3</v>
      </c>
      <c r="I172" s="9"/>
      <c r="J172" s="18" t="str">
        <f t="shared" si="6"/>
        <v/>
      </c>
      <c r="K172" s="41">
        <f t="shared" si="5"/>
        <v>1</v>
      </c>
    </row>
    <row r="173" spans="2:11" ht="15" customHeight="1">
      <c r="B173" s="31">
        <v>161</v>
      </c>
      <c r="C173" s="26" t="s">
        <v>421</v>
      </c>
      <c r="D173" s="29"/>
      <c r="E173" s="28" t="s">
        <v>176</v>
      </c>
      <c r="F173" s="17"/>
      <c r="G173" s="17"/>
      <c r="H173" s="15">
        <v>3</v>
      </c>
      <c r="I173" s="9"/>
      <c r="J173" s="18" t="str">
        <f t="shared" si="6"/>
        <v/>
      </c>
      <c r="K173" s="41">
        <f t="shared" si="5"/>
        <v>1</v>
      </c>
    </row>
    <row r="174" spans="2:11" ht="15" customHeight="1">
      <c r="B174" s="16">
        <v>162</v>
      </c>
      <c r="C174" s="26" t="s">
        <v>422</v>
      </c>
      <c r="D174" s="29"/>
      <c r="E174" s="28" t="s">
        <v>177</v>
      </c>
      <c r="F174" s="17"/>
      <c r="G174" s="17"/>
      <c r="H174" s="15">
        <v>3</v>
      </c>
      <c r="I174" s="9"/>
      <c r="J174" s="18" t="str">
        <f t="shared" si="6"/>
        <v/>
      </c>
      <c r="K174" s="41">
        <f t="shared" si="5"/>
        <v>1</v>
      </c>
    </row>
    <row r="175" spans="2:11" ht="15" customHeight="1">
      <c r="B175" s="31">
        <v>163</v>
      </c>
      <c r="C175" s="26" t="s">
        <v>423</v>
      </c>
      <c r="D175" s="29"/>
      <c r="E175" s="28" t="s">
        <v>178</v>
      </c>
      <c r="F175" s="17"/>
      <c r="G175" s="17"/>
      <c r="H175" s="15">
        <v>3</v>
      </c>
      <c r="I175" s="9"/>
      <c r="J175" s="18" t="str">
        <f t="shared" si="6"/>
        <v/>
      </c>
      <c r="K175" s="41">
        <f t="shared" si="5"/>
        <v>1</v>
      </c>
    </row>
    <row r="176" spans="2:11" ht="15" customHeight="1">
      <c r="B176" s="16">
        <v>164</v>
      </c>
      <c r="C176" s="26" t="s">
        <v>424</v>
      </c>
      <c r="D176" s="29"/>
      <c r="E176" s="28" t="s">
        <v>179</v>
      </c>
      <c r="F176" s="17"/>
      <c r="G176" s="17"/>
      <c r="H176" s="15">
        <v>3</v>
      </c>
      <c r="I176" s="9"/>
      <c r="J176" s="18" t="str">
        <f t="shared" si="6"/>
        <v/>
      </c>
      <c r="K176" s="41">
        <f t="shared" si="5"/>
        <v>1</v>
      </c>
    </row>
    <row r="177" spans="2:11" ht="15" customHeight="1">
      <c r="B177" s="31">
        <v>165</v>
      </c>
      <c r="C177" s="26" t="s">
        <v>425</v>
      </c>
      <c r="D177" s="29"/>
      <c r="E177" s="28" t="s">
        <v>180</v>
      </c>
      <c r="F177" s="17"/>
      <c r="G177" s="17"/>
      <c r="H177" s="15">
        <v>3</v>
      </c>
      <c r="I177" s="9"/>
      <c r="J177" s="18" t="str">
        <f t="shared" si="6"/>
        <v/>
      </c>
      <c r="K177" s="41">
        <f t="shared" si="5"/>
        <v>1</v>
      </c>
    </row>
    <row r="178" spans="2:11" ht="15" customHeight="1">
      <c r="B178" s="16">
        <v>166</v>
      </c>
      <c r="C178" s="26" t="s">
        <v>426</v>
      </c>
      <c r="D178" s="29"/>
      <c r="E178" s="28" t="s">
        <v>181</v>
      </c>
      <c r="F178" s="17"/>
      <c r="G178" s="17"/>
      <c r="H178" s="15">
        <v>3</v>
      </c>
      <c r="I178" s="9"/>
      <c r="J178" s="18" t="str">
        <f t="shared" si="6"/>
        <v/>
      </c>
      <c r="K178" s="41">
        <f t="shared" si="5"/>
        <v>1</v>
      </c>
    </row>
    <row r="179" spans="2:11" ht="15" customHeight="1">
      <c r="B179" s="31">
        <v>167</v>
      </c>
      <c r="C179" s="26" t="s">
        <v>427</v>
      </c>
      <c r="D179" s="29"/>
      <c r="E179" s="28" t="s">
        <v>182</v>
      </c>
      <c r="F179" s="17"/>
      <c r="G179" s="17"/>
      <c r="H179" s="15">
        <v>1</v>
      </c>
      <c r="I179" s="9"/>
      <c r="J179" s="18" t="str">
        <f t="shared" si="6"/>
        <v/>
      </c>
      <c r="K179" s="41">
        <f t="shared" si="5"/>
        <v>1</v>
      </c>
    </row>
    <row r="180" spans="2:11" ht="15" customHeight="1">
      <c r="B180" s="16">
        <v>168</v>
      </c>
      <c r="C180" s="26" t="s">
        <v>428</v>
      </c>
      <c r="D180" s="29"/>
      <c r="E180" s="28" t="s">
        <v>183</v>
      </c>
      <c r="F180" s="17"/>
      <c r="G180" s="17"/>
      <c r="H180" s="15">
        <v>5</v>
      </c>
      <c r="I180" s="9"/>
      <c r="J180" s="18" t="str">
        <f t="shared" si="6"/>
        <v/>
      </c>
      <c r="K180" s="41">
        <f t="shared" si="5"/>
        <v>1</v>
      </c>
    </row>
    <row r="181" spans="2:11" ht="15" customHeight="1">
      <c r="B181" s="31">
        <v>169</v>
      </c>
      <c r="C181" s="26" t="s">
        <v>429</v>
      </c>
      <c r="D181" s="29"/>
      <c r="E181" s="28" t="s">
        <v>184</v>
      </c>
      <c r="F181" s="17"/>
      <c r="G181" s="17"/>
      <c r="H181" s="15">
        <v>1</v>
      </c>
      <c r="I181" s="9"/>
      <c r="J181" s="18" t="str">
        <f t="shared" si="6"/>
        <v/>
      </c>
      <c r="K181" s="41">
        <f t="shared" si="5"/>
        <v>1</v>
      </c>
    </row>
    <row r="182" spans="2:11" ht="15" customHeight="1">
      <c r="B182" s="16">
        <v>170</v>
      </c>
      <c r="C182" s="26" t="s">
        <v>430</v>
      </c>
      <c r="D182" s="29"/>
      <c r="E182" s="28" t="s">
        <v>185</v>
      </c>
      <c r="F182" s="17"/>
      <c r="G182" s="17"/>
      <c r="H182" s="15">
        <v>1</v>
      </c>
      <c r="I182" s="9"/>
      <c r="J182" s="18" t="str">
        <f t="shared" si="6"/>
        <v/>
      </c>
      <c r="K182" s="41">
        <f t="shared" si="5"/>
        <v>1</v>
      </c>
    </row>
    <row r="183" spans="2:11" ht="15" customHeight="1">
      <c r="B183" s="31">
        <v>171</v>
      </c>
      <c r="C183" s="26" t="s">
        <v>431</v>
      </c>
      <c r="D183" s="29"/>
      <c r="E183" s="28" t="s">
        <v>186</v>
      </c>
      <c r="F183" s="17"/>
      <c r="G183" s="17"/>
      <c r="H183" s="15">
        <v>50</v>
      </c>
      <c r="I183" s="9"/>
      <c r="J183" s="18" t="str">
        <f t="shared" si="6"/>
        <v/>
      </c>
      <c r="K183" s="41">
        <f t="shared" si="5"/>
        <v>1</v>
      </c>
    </row>
    <row r="184" spans="2:11" ht="15" customHeight="1">
      <c r="B184" s="16">
        <v>172</v>
      </c>
      <c r="C184" s="26" t="s">
        <v>432</v>
      </c>
      <c r="D184" s="29"/>
      <c r="E184" s="28" t="s">
        <v>187</v>
      </c>
      <c r="F184" s="17"/>
      <c r="G184" s="17"/>
      <c r="H184" s="15">
        <v>40</v>
      </c>
      <c r="I184" s="9"/>
      <c r="J184" s="18" t="str">
        <f t="shared" si="6"/>
        <v/>
      </c>
      <c r="K184" s="41">
        <f t="shared" si="5"/>
        <v>1</v>
      </c>
    </row>
    <row r="185" spans="2:11" ht="15" customHeight="1">
      <c r="B185" s="31">
        <v>173</v>
      </c>
      <c r="C185" s="26" t="s">
        <v>433</v>
      </c>
      <c r="D185" s="29"/>
      <c r="E185" s="28" t="s">
        <v>188</v>
      </c>
      <c r="F185" s="17"/>
      <c r="G185" s="17"/>
      <c r="H185" s="15">
        <v>1</v>
      </c>
      <c r="I185" s="9"/>
      <c r="J185" s="18" t="str">
        <f t="shared" si="6"/>
        <v/>
      </c>
      <c r="K185" s="41">
        <f t="shared" si="5"/>
        <v>1</v>
      </c>
    </row>
    <row r="186" spans="2:11" ht="15" customHeight="1">
      <c r="B186" s="16">
        <v>174</v>
      </c>
      <c r="C186" s="26" t="s">
        <v>434</v>
      </c>
      <c r="D186" s="29"/>
      <c r="E186" s="28" t="s">
        <v>189</v>
      </c>
      <c r="F186" s="17"/>
      <c r="G186" s="17"/>
      <c r="H186" s="15">
        <v>1</v>
      </c>
      <c r="I186" s="9"/>
      <c r="J186" s="18" t="str">
        <f t="shared" si="6"/>
        <v/>
      </c>
      <c r="K186" s="41">
        <f t="shared" ref="K186:K247" si="7">IF(ISNUMBER(J186),0,1)</f>
        <v>1</v>
      </c>
    </row>
    <row r="187" spans="2:11" ht="15" customHeight="1">
      <c r="B187" s="31">
        <v>175</v>
      </c>
      <c r="C187" s="26" t="s">
        <v>435</v>
      </c>
      <c r="D187" s="29"/>
      <c r="E187" s="28" t="s">
        <v>190</v>
      </c>
      <c r="F187" s="17"/>
      <c r="G187" s="17"/>
      <c r="H187" s="15">
        <v>5</v>
      </c>
      <c r="I187" s="9"/>
      <c r="J187" s="18" t="str">
        <f t="shared" si="6"/>
        <v/>
      </c>
      <c r="K187" s="41">
        <f t="shared" si="7"/>
        <v>1</v>
      </c>
    </row>
    <row r="188" spans="2:11" ht="15" customHeight="1">
      <c r="B188" s="16">
        <v>176</v>
      </c>
      <c r="C188" s="26" t="s">
        <v>436</v>
      </c>
      <c r="D188" s="29"/>
      <c r="E188" s="28" t="s">
        <v>191</v>
      </c>
      <c r="F188" s="17"/>
      <c r="G188" s="17"/>
      <c r="H188" s="15">
        <v>5</v>
      </c>
      <c r="I188" s="9"/>
      <c r="J188" s="18" t="str">
        <f t="shared" si="6"/>
        <v/>
      </c>
      <c r="K188" s="41">
        <f t="shared" si="7"/>
        <v>1</v>
      </c>
    </row>
    <row r="189" spans="2:11" ht="15" customHeight="1">
      <c r="B189" s="31">
        <v>177</v>
      </c>
      <c r="C189" s="26" t="s">
        <v>437</v>
      </c>
      <c r="D189" s="29"/>
      <c r="E189" s="28" t="s">
        <v>192</v>
      </c>
      <c r="F189" s="17"/>
      <c r="G189" s="17"/>
      <c r="H189" s="15">
        <v>5</v>
      </c>
      <c r="I189" s="9"/>
      <c r="J189" s="18" t="str">
        <f t="shared" si="6"/>
        <v/>
      </c>
      <c r="K189" s="41">
        <f t="shared" si="7"/>
        <v>1</v>
      </c>
    </row>
    <row r="190" spans="2:11" ht="15" customHeight="1">
      <c r="B190" s="16">
        <v>178</v>
      </c>
      <c r="C190" s="26" t="s">
        <v>438</v>
      </c>
      <c r="D190" s="29"/>
      <c r="E190" s="28" t="s">
        <v>193</v>
      </c>
      <c r="F190" s="17"/>
      <c r="G190" s="17"/>
      <c r="H190" s="15">
        <v>1</v>
      </c>
      <c r="I190" s="9"/>
      <c r="J190" s="18" t="str">
        <f t="shared" si="6"/>
        <v/>
      </c>
      <c r="K190" s="41">
        <f t="shared" si="7"/>
        <v>1</v>
      </c>
    </row>
    <row r="191" spans="2:11" ht="15" customHeight="1">
      <c r="B191" s="31">
        <v>179</v>
      </c>
      <c r="C191" s="26" t="s">
        <v>439</v>
      </c>
      <c r="D191" s="29"/>
      <c r="E191" s="28" t="s">
        <v>194</v>
      </c>
      <c r="F191" s="17"/>
      <c r="G191" s="17"/>
      <c r="H191" s="15">
        <v>1</v>
      </c>
      <c r="I191" s="9"/>
      <c r="J191" s="18" t="str">
        <f t="shared" si="6"/>
        <v/>
      </c>
      <c r="K191" s="41">
        <f t="shared" si="7"/>
        <v>1</v>
      </c>
    </row>
    <row r="192" spans="2:11" ht="15" customHeight="1">
      <c r="B192" s="16">
        <v>180</v>
      </c>
      <c r="C192" s="26" t="s">
        <v>512</v>
      </c>
      <c r="D192" s="29"/>
      <c r="E192" s="28" t="s">
        <v>195</v>
      </c>
      <c r="F192" s="17"/>
      <c r="G192" s="17"/>
      <c r="H192" s="15">
        <v>20</v>
      </c>
      <c r="I192" s="9"/>
      <c r="J192" s="18" t="str">
        <f t="shared" si="6"/>
        <v/>
      </c>
      <c r="K192" s="41">
        <f t="shared" si="7"/>
        <v>1</v>
      </c>
    </row>
    <row r="193" spans="2:11" ht="15" customHeight="1">
      <c r="B193" s="31">
        <v>181</v>
      </c>
      <c r="C193" s="26" t="s">
        <v>513</v>
      </c>
      <c r="D193" s="29"/>
      <c r="E193" s="28" t="s">
        <v>196</v>
      </c>
      <c r="F193" s="17"/>
      <c r="G193" s="17"/>
      <c r="H193" s="15">
        <v>20</v>
      </c>
      <c r="I193" s="9"/>
      <c r="J193" s="18" t="str">
        <f t="shared" si="6"/>
        <v/>
      </c>
      <c r="K193" s="41">
        <f t="shared" si="7"/>
        <v>1</v>
      </c>
    </row>
    <row r="194" spans="2:11" ht="15" customHeight="1">
      <c r="B194" s="16">
        <v>182</v>
      </c>
      <c r="C194" s="26" t="s">
        <v>440</v>
      </c>
      <c r="D194" s="29"/>
      <c r="E194" s="28" t="s">
        <v>197</v>
      </c>
      <c r="F194" s="17"/>
      <c r="G194" s="17"/>
      <c r="H194" s="15">
        <v>1</v>
      </c>
      <c r="I194" s="9"/>
      <c r="J194" s="18" t="str">
        <f t="shared" si="6"/>
        <v/>
      </c>
      <c r="K194" s="41">
        <f t="shared" si="7"/>
        <v>1</v>
      </c>
    </row>
    <row r="195" spans="2:11" ht="15" customHeight="1">
      <c r="B195" s="31">
        <v>183</v>
      </c>
      <c r="C195" s="26" t="s">
        <v>441</v>
      </c>
      <c r="D195" s="29"/>
      <c r="E195" s="28" t="s">
        <v>198</v>
      </c>
      <c r="F195" s="17"/>
      <c r="G195" s="17"/>
      <c r="H195" s="15">
        <v>1</v>
      </c>
      <c r="I195" s="9"/>
      <c r="J195" s="18" t="str">
        <f t="shared" si="6"/>
        <v/>
      </c>
      <c r="K195" s="41">
        <f t="shared" si="7"/>
        <v>1</v>
      </c>
    </row>
    <row r="196" spans="2:11" ht="15" customHeight="1">
      <c r="B196" s="16">
        <v>184</v>
      </c>
      <c r="C196" s="26" t="s">
        <v>442</v>
      </c>
      <c r="D196" s="29"/>
      <c r="E196" s="28" t="s">
        <v>199</v>
      </c>
      <c r="F196" s="17"/>
      <c r="G196" s="17"/>
      <c r="H196" s="15">
        <v>1</v>
      </c>
      <c r="I196" s="9"/>
      <c r="J196" s="18" t="str">
        <f t="shared" si="6"/>
        <v/>
      </c>
      <c r="K196" s="41">
        <f t="shared" si="7"/>
        <v>1</v>
      </c>
    </row>
    <row r="197" spans="2:11" ht="15" customHeight="1">
      <c r="B197" s="31">
        <v>185</v>
      </c>
      <c r="C197" s="26" t="s">
        <v>443</v>
      </c>
      <c r="D197" s="29"/>
      <c r="E197" s="28" t="s">
        <v>200</v>
      </c>
      <c r="F197" s="17"/>
      <c r="G197" s="17"/>
      <c r="H197" s="15">
        <v>1</v>
      </c>
      <c r="I197" s="9"/>
      <c r="J197" s="18" t="str">
        <f t="shared" si="6"/>
        <v/>
      </c>
      <c r="K197" s="41">
        <f t="shared" si="7"/>
        <v>1</v>
      </c>
    </row>
    <row r="198" spans="2:11" ht="15" customHeight="1">
      <c r="B198" s="16">
        <v>186</v>
      </c>
      <c r="C198" s="26" t="s">
        <v>444</v>
      </c>
      <c r="D198" s="29"/>
      <c r="E198" s="28" t="s">
        <v>201</v>
      </c>
      <c r="F198" s="17"/>
      <c r="G198" s="17"/>
      <c r="H198" s="15">
        <v>1</v>
      </c>
      <c r="I198" s="9"/>
      <c r="J198" s="18" t="str">
        <f t="shared" si="6"/>
        <v/>
      </c>
      <c r="K198" s="41">
        <f t="shared" si="7"/>
        <v>1</v>
      </c>
    </row>
    <row r="199" spans="2:11" ht="15" customHeight="1">
      <c r="B199" s="31">
        <v>187</v>
      </c>
      <c r="C199" s="26" t="s">
        <v>514</v>
      </c>
      <c r="D199" s="29"/>
      <c r="E199" s="28" t="s">
        <v>202</v>
      </c>
      <c r="F199" s="17"/>
      <c r="G199" s="17"/>
      <c r="H199" s="15">
        <v>20</v>
      </c>
      <c r="I199" s="9"/>
      <c r="J199" s="18" t="str">
        <f t="shared" si="6"/>
        <v/>
      </c>
      <c r="K199" s="41">
        <f t="shared" si="7"/>
        <v>1</v>
      </c>
    </row>
    <row r="200" spans="2:11" ht="15" customHeight="1">
      <c r="B200" s="16">
        <v>188</v>
      </c>
      <c r="C200" s="26" t="s">
        <v>445</v>
      </c>
      <c r="D200" s="29"/>
      <c r="E200" s="28" t="s">
        <v>203</v>
      </c>
      <c r="F200" s="17"/>
      <c r="G200" s="17"/>
      <c r="H200" s="15">
        <v>1</v>
      </c>
      <c r="I200" s="9"/>
      <c r="J200" s="18" t="str">
        <f t="shared" si="6"/>
        <v/>
      </c>
      <c r="K200" s="41">
        <f t="shared" si="7"/>
        <v>1</v>
      </c>
    </row>
    <row r="201" spans="2:11" ht="15" customHeight="1">
      <c r="B201" s="31">
        <v>189</v>
      </c>
      <c r="C201" s="26" t="s">
        <v>446</v>
      </c>
      <c r="D201" s="29"/>
      <c r="E201" s="28" t="s">
        <v>204</v>
      </c>
      <c r="F201" s="17"/>
      <c r="G201" s="17"/>
      <c r="H201" s="15">
        <v>2</v>
      </c>
      <c r="I201" s="9"/>
      <c r="J201" s="18" t="str">
        <f t="shared" si="6"/>
        <v/>
      </c>
      <c r="K201" s="41">
        <f t="shared" si="7"/>
        <v>1</v>
      </c>
    </row>
    <row r="202" spans="2:11" ht="15" customHeight="1">
      <c r="B202" s="16">
        <v>190</v>
      </c>
      <c r="C202" s="26" t="s">
        <v>447</v>
      </c>
      <c r="D202" s="29"/>
      <c r="E202" s="28" t="s">
        <v>205</v>
      </c>
      <c r="F202" s="17"/>
      <c r="G202" s="17"/>
      <c r="H202" s="15">
        <v>2</v>
      </c>
      <c r="I202" s="9"/>
      <c r="J202" s="18" t="str">
        <f t="shared" si="6"/>
        <v/>
      </c>
      <c r="K202" s="41">
        <f t="shared" si="7"/>
        <v>1</v>
      </c>
    </row>
    <row r="203" spans="2:11" ht="15" customHeight="1">
      <c r="B203" s="31">
        <v>191</v>
      </c>
      <c r="C203" s="26" t="s">
        <v>448</v>
      </c>
      <c r="D203" s="29"/>
      <c r="E203" s="28" t="s">
        <v>206</v>
      </c>
      <c r="F203" s="17"/>
      <c r="G203" s="17"/>
      <c r="H203" s="15">
        <v>2</v>
      </c>
      <c r="I203" s="9"/>
      <c r="J203" s="18" t="str">
        <f t="shared" si="6"/>
        <v/>
      </c>
      <c r="K203" s="41">
        <f t="shared" si="7"/>
        <v>1</v>
      </c>
    </row>
    <row r="204" spans="2:11" ht="15" customHeight="1">
      <c r="B204" s="16">
        <v>192</v>
      </c>
      <c r="C204" s="26" t="s">
        <v>449</v>
      </c>
      <c r="D204" s="29"/>
      <c r="E204" s="28" t="s">
        <v>207</v>
      </c>
      <c r="F204" s="17"/>
      <c r="G204" s="17"/>
      <c r="H204" s="15">
        <v>2</v>
      </c>
      <c r="I204" s="9"/>
      <c r="J204" s="18" t="str">
        <f t="shared" si="6"/>
        <v/>
      </c>
      <c r="K204" s="41">
        <f t="shared" si="7"/>
        <v>1</v>
      </c>
    </row>
    <row r="205" spans="2:11" ht="15" customHeight="1">
      <c r="B205" s="31">
        <v>193</v>
      </c>
      <c r="C205" s="26" t="s">
        <v>450</v>
      </c>
      <c r="D205" s="29"/>
      <c r="E205" s="28" t="s">
        <v>208</v>
      </c>
      <c r="F205" s="17"/>
      <c r="G205" s="17"/>
      <c r="H205" s="15">
        <v>5</v>
      </c>
      <c r="I205" s="9"/>
      <c r="J205" s="18" t="str">
        <f t="shared" ref="J205:J266" si="8">IF((F205&lt;&gt;0),(AVERAGE(F205,G205))*H205,"")</f>
        <v/>
      </c>
      <c r="K205" s="41">
        <f t="shared" si="7"/>
        <v>1</v>
      </c>
    </row>
    <row r="206" spans="2:11" ht="15" customHeight="1">
      <c r="B206" s="16">
        <v>194</v>
      </c>
      <c r="C206" s="26" t="s">
        <v>515</v>
      </c>
      <c r="D206" s="29"/>
      <c r="E206" s="28" t="s">
        <v>209</v>
      </c>
      <c r="F206" s="17"/>
      <c r="G206" s="17"/>
      <c r="H206" s="15">
        <v>2</v>
      </c>
      <c r="I206" s="9"/>
      <c r="J206" s="18" t="str">
        <f t="shared" si="8"/>
        <v/>
      </c>
      <c r="K206" s="41">
        <f t="shared" si="7"/>
        <v>1</v>
      </c>
    </row>
    <row r="207" spans="2:11" ht="15" customHeight="1">
      <c r="B207" s="31">
        <v>195</v>
      </c>
      <c r="C207" s="26" t="s">
        <v>516</v>
      </c>
      <c r="D207" s="29"/>
      <c r="E207" s="28" t="s">
        <v>210</v>
      </c>
      <c r="F207" s="17"/>
      <c r="G207" s="17"/>
      <c r="H207" s="15">
        <v>1</v>
      </c>
      <c r="I207" s="9"/>
      <c r="J207" s="18" t="str">
        <f t="shared" si="8"/>
        <v/>
      </c>
      <c r="K207" s="41">
        <f t="shared" si="7"/>
        <v>1</v>
      </c>
    </row>
    <row r="208" spans="2:11" ht="15" customHeight="1">
      <c r="B208" s="16">
        <v>196</v>
      </c>
      <c r="C208" s="26" t="s">
        <v>517</v>
      </c>
      <c r="D208" s="29"/>
      <c r="E208" s="28" t="s">
        <v>211</v>
      </c>
      <c r="F208" s="17"/>
      <c r="G208" s="17"/>
      <c r="H208" s="15">
        <v>1</v>
      </c>
      <c r="I208" s="9"/>
      <c r="J208" s="18" t="str">
        <f t="shared" si="8"/>
        <v/>
      </c>
      <c r="K208" s="41">
        <f t="shared" si="7"/>
        <v>1</v>
      </c>
    </row>
    <row r="209" spans="2:11" ht="15" customHeight="1">
      <c r="B209" s="31">
        <v>197</v>
      </c>
      <c r="C209" s="26" t="s">
        <v>518</v>
      </c>
      <c r="D209" s="29"/>
      <c r="E209" s="28" t="s">
        <v>212</v>
      </c>
      <c r="F209" s="17"/>
      <c r="G209" s="17"/>
      <c r="H209" s="15">
        <v>1</v>
      </c>
      <c r="I209" s="9"/>
      <c r="J209" s="18" t="str">
        <f t="shared" si="8"/>
        <v/>
      </c>
      <c r="K209" s="41">
        <f t="shared" si="7"/>
        <v>1</v>
      </c>
    </row>
    <row r="210" spans="2:11" ht="15" customHeight="1">
      <c r="B210" s="16">
        <v>198</v>
      </c>
      <c r="C210" s="26" t="s">
        <v>519</v>
      </c>
      <c r="D210" s="29"/>
      <c r="E210" s="28" t="s">
        <v>213</v>
      </c>
      <c r="F210" s="17"/>
      <c r="G210" s="17"/>
      <c r="H210" s="15">
        <v>2</v>
      </c>
      <c r="I210" s="9"/>
      <c r="J210" s="18" t="str">
        <f t="shared" si="8"/>
        <v/>
      </c>
      <c r="K210" s="41">
        <f t="shared" si="7"/>
        <v>1</v>
      </c>
    </row>
    <row r="211" spans="2:11" ht="15" customHeight="1">
      <c r="B211" s="31">
        <v>199</v>
      </c>
      <c r="C211" s="26" t="s">
        <v>451</v>
      </c>
      <c r="D211" s="29"/>
      <c r="E211" s="28" t="s">
        <v>214</v>
      </c>
      <c r="F211" s="17"/>
      <c r="G211" s="17"/>
      <c r="H211" s="15">
        <v>5</v>
      </c>
      <c r="I211" s="9"/>
      <c r="J211" s="18" t="str">
        <f t="shared" si="8"/>
        <v/>
      </c>
      <c r="K211" s="41">
        <f t="shared" si="7"/>
        <v>1</v>
      </c>
    </row>
    <row r="212" spans="2:11" ht="15" customHeight="1">
      <c r="B212" s="16">
        <v>200</v>
      </c>
      <c r="C212" s="26" t="s">
        <v>452</v>
      </c>
      <c r="D212" s="29"/>
      <c r="E212" s="28" t="s">
        <v>215</v>
      </c>
      <c r="F212" s="17"/>
      <c r="G212" s="17"/>
      <c r="H212" s="15">
        <v>5</v>
      </c>
      <c r="I212" s="9"/>
      <c r="J212" s="18" t="str">
        <f t="shared" si="8"/>
        <v/>
      </c>
      <c r="K212" s="41">
        <f t="shared" si="7"/>
        <v>1</v>
      </c>
    </row>
    <row r="213" spans="2:11" ht="15" customHeight="1">
      <c r="B213" s="31">
        <v>201</v>
      </c>
      <c r="C213" s="26" t="s">
        <v>453</v>
      </c>
      <c r="D213" s="29"/>
      <c r="E213" s="28" t="s">
        <v>216</v>
      </c>
      <c r="F213" s="17"/>
      <c r="G213" s="17"/>
      <c r="H213" s="15">
        <v>1</v>
      </c>
      <c r="I213" s="9"/>
      <c r="J213" s="18" t="str">
        <f t="shared" si="8"/>
        <v/>
      </c>
      <c r="K213" s="41">
        <f t="shared" si="7"/>
        <v>1</v>
      </c>
    </row>
    <row r="214" spans="2:11" ht="15" customHeight="1">
      <c r="B214" s="16">
        <v>202</v>
      </c>
      <c r="C214" s="26" t="s">
        <v>454</v>
      </c>
      <c r="D214" s="29"/>
      <c r="E214" s="28" t="s">
        <v>217</v>
      </c>
      <c r="F214" s="17"/>
      <c r="G214" s="17"/>
      <c r="H214" s="15">
        <v>5</v>
      </c>
      <c r="I214" s="9"/>
      <c r="J214" s="18" t="str">
        <f t="shared" si="8"/>
        <v/>
      </c>
      <c r="K214" s="41">
        <f t="shared" si="7"/>
        <v>1</v>
      </c>
    </row>
    <row r="215" spans="2:11" ht="15" customHeight="1">
      <c r="B215" s="31">
        <v>203</v>
      </c>
      <c r="C215" s="26" t="s">
        <v>455</v>
      </c>
      <c r="D215" s="29"/>
      <c r="E215" s="28" t="s">
        <v>218</v>
      </c>
      <c r="F215" s="17"/>
      <c r="G215" s="17"/>
      <c r="H215" s="15">
        <v>5</v>
      </c>
      <c r="I215" s="9"/>
      <c r="J215" s="18" t="str">
        <f t="shared" si="8"/>
        <v/>
      </c>
      <c r="K215" s="41">
        <f t="shared" si="7"/>
        <v>1</v>
      </c>
    </row>
    <row r="216" spans="2:11" ht="15" customHeight="1">
      <c r="B216" s="16">
        <v>204</v>
      </c>
      <c r="C216" s="26" t="s">
        <v>520</v>
      </c>
      <c r="D216" s="29"/>
      <c r="E216" s="28" t="s">
        <v>219</v>
      </c>
      <c r="F216" s="17"/>
      <c r="G216" s="17"/>
      <c r="H216" s="15">
        <v>8</v>
      </c>
      <c r="I216" s="9"/>
      <c r="J216" s="18" t="str">
        <f t="shared" si="8"/>
        <v/>
      </c>
      <c r="K216" s="41">
        <f t="shared" si="7"/>
        <v>1</v>
      </c>
    </row>
    <row r="217" spans="2:11" ht="15" customHeight="1">
      <c r="B217" s="31">
        <v>205</v>
      </c>
      <c r="C217" s="26" t="s">
        <v>521</v>
      </c>
      <c r="D217" s="29"/>
      <c r="E217" s="28" t="s">
        <v>220</v>
      </c>
      <c r="F217" s="17"/>
      <c r="G217" s="17"/>
      <c r="H217" s="15">
        <v>1</v>
      </c>
      <c r="I217" s="9"/>
      <c r="J217" s="18" t="str">
        <f t="shared" si="8"/>
        <v/>
      </c>
      <c r="K217" s="41">
        <f t="shared" si="7"/>
        <v>1</v>
      </c>
    </row>
    <row r="218" spans="2:11" ht="15" customHeight="1">
      <c r="B218" s="16">
        <v>206</v>
      </c>
      <c r="C218" s="26" t="s">
        <v>522</v>
      </c>
      <c r="D218" s="29"/>
      <c r="E218" s="28" t="s">
        <v>221</v>
      </c>
      <c r="F218" s="17"/>
      <c r="G218" s="17"/>
      <c r="H218" s="15">
        <v>3</v>
      </c>
      <c r="I218" s="9"/>
      <c r="J218" s="18" t="str">
        <f t="shared" si="8"/>
        <v/>
      </c>
      <c r="K218" s="41">
        <f t="shared" si="7"/>
        <v>1</v>
      </c>
    </row>
    <row r="219" spans="2:11" ht="15" customHeight="1">
      <c r="B219" s="31">
        <v>207</v>
      </c>
      <c r="C219" s="26" t="s">
        <v>523</v>
      </c>
      <c r="D219" s="29"/>
      <c r="E219" s="28" t="s">
        <v>222</v>
      </c>
      <c r="F219" s="17"/>
      <c r="G219" s="17"/>
      <c r="H219" s="15">
        <v>1</v>
      </c>
      <c r="I219" s="9"/>
      <c r="J219" s="18" t="str">
        <f t="shared" si="8"/>
        <v/>
      </c>
      <c r="K219" s="41">
        <f t="shared" si="7"/>
        <v>1</v>
      </c>
    </row>
    <row r="220" spans="2:11" ht="15" customHeight="1">
      <c r="B220" s="16">
        <v>208</v>
      </c>
      <c r="C220" s="26" t="s">
        <v>524</v>
      </c>
      <c r="D220" s="29"/>
      <c r="E220" s="28" t="s">
        <v>223</v>
      </c>
      <c r="F220" s="17"/>
      <c r="G220" s="17"/>
      <c r="H220" s="15">
        <v>2</v>
      </c>
      <c r="I220" s="9"/>
      <c r="J220" s="18" t="str">
        <f t="shared" si="8"/>
        <v/>
      </c>
      <c r="K220" s="41">
        <f t="shared" si="7"/>
        <v>1</v>
      </c>
    </row>
    <row r="221" spans="2:11" ht="15" customHeight="1">
      <c r="B221" s="31">
        <v>209</v>
      </c>
      <c r="C221" s="26" t="s">
        <v>525</v>
      </c>
      <c r="D221" s="29"/>
      <c r="E221" s="28" t="s">
        <v>224</v>
      </c>
      <c r="F221" s="17"/>
      <c r="G221" s="17"/>
      <c r="H221" s="15">
        <v>1</v>
      </c>
      <c r="I221" s="9"/>
      <c r="J221" s="18" t="str">
        <f t="shared" si="8"/>
        <v/>
      </c>
      <c r="K221" s="41">
        <f t="shared" si="7"/>
        <v>1</v>
      </c>
    </row>
    <row r="222" spans="2:11" ht="15" customHeight="1">
      <c r="B222" s="16">
        <v>210</v>
      </c>
      <c r="C222" s="26" t="s">
        <v>456</v>
      </c>
      <c r="D222" s="29"/>
      <c r="E222" s="28" t="s">
        <v>225</v>
      </c>
      <c r="F222" s="17"/>
      <c r="G222" s="17"/>
      <c r="H222" s="15">
        <v>1</v>
      </c>
      <c r="I222" s="9"/>
      <c r="J222" s="18" t="str">
        <f t="shared" si="8"/>
        <v/>
      </c>
      <c r="K222" s="41">
        <f t="shared" si="7"/>
        <v>1</v>
      </c>
    </row>
    <row r="223" spans="2:11" ht="15" customHeight="1">
      <c r="B223" s="31">
        <v>211</v>
      </c>
      <c r="C223" s="26" t="s">
        <v>457</v>
      </c>
      <c r="D223" s="29"/>
      <c r="E223" s="28" t="s">
        <v>226</v>
      </c>
      <c r="F223" s="17"/>
      <c r="G223" s="17"/>
      <c r="H223" s="15">
        <v>5</v>
      </c>
      <c r="I223" s="9"/>
      <c r="J223" s="18" t="str">
        <f t="shared" si="8"/>
        <v/>
      </c>
      <c r="K223" s="41">
        <f t="shared" si="7"/>
        <v>1</v>
      </c>
    </row>
    <row r="224" spans="2:11" ht="15" customHeight="1">
      <c r="B224" s="16">
        <v>212</v>
      </c>
      <c r="C224" s="26" t="s">
        <v>458</v>
      </c>
      <c r="D224" s="29"/>
      <c r="E224" s="28" t="s">
        <v>227</v>
      </c>
      <c r="F224" s="17"/>
      <c r="G224" s="17"/>
      <c r="H224" s="15">
        <v>5</v>
      </c>
      <c r="I224" s="9"/>
      <c r="J224" s="18" t="str">
        <f t="shared" si="8"/>
        <v/>
      </c>
      <c r="K224" s="41">
        <f t="shared" si="7"/>
        <v>1</v>
      </c>
    </row>
    <row r="225" spans="2:11" ht="15" customHeight="1">
      <c r="B225" s="31">
        <v>213</v>
      </c>
      <c r="C225" s="26" t="s">
        <v>459</v>
      </c>
      <c r="D225" s="29"/>
      <c r="E225" s="28" t="s">
        <v>228</v>
      </c>
      <c r="F225" s="17"/>
      <c r="G225" s="17"/>
      <c r="H225" s="15">
        <v>1</v>
      </c>
      <c r="I225" s="9"/>
      <c r="J225" s="18" t="str">
        <f t="shared" si="8"/>
        <v/>
      </c>
      <c r="K225" s="41">
        <f t="shared" si="7"/>
        <v>1</v>
      </c>
    </row>
    <row r="226" spans="2:11" ht="15" customHeight="1">
      <c r="B226" s="16">
        <v>214</v>
      </c>
      <c r="C226" s="26" t="s">
        <v>526</v>
      </c>
      <c r="D226" s="29"/>
      <c r="E226" s="28" t="s">
        <v>229</v>
      </c>
      <c r="F226" s="17"/>
      <c r="G226" s="17"/>
      <c r="H226" s="15">
        <v>1</v>
      </c>
      <c r="I226" s="9"/>
      <c r="J226" s="18" t="str">
        <f t="shared" si="8"/>
        <v/>
      </c>
      <c r="K226" s="41">
        <f t="shared" si="7"/>
        <v>1</v>
      </c>
    </row>
    <row r="227" spans="2:11" ht="15" customHeight="1">
      <c r="B227" s="31">
        <v>215</v>
      </c>
      <c r="C227" s="26" t="s">
        <v>527</v>
      </c>
      <c r="D227" s="29"/>
      <c r="E227" s="28" t="s">
        <v>230</v>
      </c>
      <c r="F227" s="17"/>
      <c r="G227" s="17"/>
      <c r="H227" s="15">
        <v>1</v>
      </c>
      <c r="I227" s="9"/>
      <c r="J227" s="18" t="str">
        <f t="shared" si="8"/>
        <v/>
      </c>
      <c r="K227" s="41">
        <f t="shared" si="7"/>
        <v>1</v>
      </c>
    </row>
    <row r="228" spans="2:11" ht="15" customHeight="1">
      <c r="B228" s="16">
        <v>216</v>
      </c>
      <c r="C228" s="26" t="s">
        <v>528</v>
      </c>
      <c r="D228" s="29"/>
      <c r="E228" s="28" t="s">
        <v>231</v>
      </c>
      <c r="F228" s="17"/>
      <c r="G228" s="17"/>
      <c r="H228" s="15">
        <v>5</v>
      </c>
      <c r="I228" s="9"/>
      <c r="J228" s="18" t="str">
        <f t="shared" si="8"/>
        <v/>
      </c>
      <c r="K228" s="41">
        <f t="shared" si="7"/>
        <v>1</v>
      </c>
    </row>
    <row r="229" spans="2:11" ht="15" customHeight="1">
      <c r="B229" s="31">
        <v>217</v>
      </c>
      <c r="C229" s="26" t="s">
        <v>529</v>
      </c>
      <c r="D229" s="29"/>
      <c r="E229" s="28" t="s">
        <v>232</v>
      </c>
      <c r="F229" s="17"/>
      <c r="G229" s="17"/>
      <c r="H229" s="15">
        <v>5</v>
      </c>
      <c r="I229" s="9"/>
      <c r="J229" s="18" t="str">
        <f t="shared" si="8"/>
        <v/>
      </c>
      <c r="K229" s="41">
        <f t="shared" si="7"/>
        <v>1</v>
      </c>
    </row>
    <row r="230" spans="2:11" ht="15" customHeight="1">
      <c r="B230" s="16">
        <v>218</v>
      </c>
      <c r="C230" s="26" t="s">
        <v>460</v>
      </c>
      <c r="D230" s="29"/>
      <c r="E230" s="28" t="s">
        <v>233</v>
      </c>
      <c r="F230" s="17"/>
      <c r="G230" s="17"/>
      <c r="H230" s="15">
        <v>10</v>
      </c>
      <c r="I230" s="9"/>
      <c r="J230" s="18" t="str">
        <f t="shared" si="8"/>
        <v/>
      </c>
      <c r="K230" s="41">
        <f t="shared" si="7"/>
        <v>1</v>
      </c>
    </row>
    <row r="231" spans="2:11" ht="15" customHeight="1">
      <c r="B231" s="31">
        <v>219</v>
      </c>
      <c r="C231" s="26" t="s">
        <v>530</v>
      </c>
      <c r="D231" s="29"/>
      <c r="E231" s="28" t="s">
        <v>234</v>
      </c>
      <c r="F231" s="17"/>
      <c r="G231" s="17"/>
      <c r="H231" s="15">
        <v>10</v>
      </c>
      <c r="I231" s="9"/>
      <c r="J231" s="18" t="str">
        <f t="shared" si="8"/>
        <v/>
      </c>
      <c r="K231" s="41">
        <f t="shared" si="7"/>
        <v>1</v>
      </c>
    </row>
    <row r="232" spans="2:11" ht="15" customHeight="1">
      <c r="B232" s="16">
        <v>220</v>
      </c>
      <c r="C232" s="26" t="s">
        <v>531</v>
      </c>
      <c r="D232" s="29"/>
      <c r="E232" s="28" t="s">
        <v>235</v>
      </c>
      <c r="F232" s="17"/>
      <c r="G232" s="17"/>
      <c r="H232" s="15">
        <v>1</v>
      </c>
      <c r="I232" s="9"/>
      <c r="J232" s="18" t="str">
        <f t="shared" si="8"/>
        <v/>
      </c>
      <c r="K232" s="41">
        <f t="shared" si="7"/>
        <v>1</v>
      </c>
    </row>
    <row r="233" spans="2:11" ht="15" customHeight="1">
      <c r="B233" s="31">
        <v>221</v>
      </c>
      <c r="C233" s="26" t="s">
        <v>532</v>
      </c>
      <c r="D233" s="29"/>
      <c r="E233" s="28" t="s">
        <v>236</v>
      </c>
      <c r="F233" s="17"/>
      <c r="G233" s="17"/>
      <c r="H233" s="15">
        <v>1</v>
      </c>
      <c r="I233" s="9"/>
      <c r="J233" s="18" t="str">
        <f t="shared" si="8"/>
        <v/>
      </c>
      <c r="K233" s="41">
        <f t="shared" si="7"/>
        <v>1</v>
      </c>
    </row>
    <row r="234" spans="2:11" ht="15" customHeight="1">
      <c r="B234" s="16">
        <v>222</v>
      </c>
      <c r="C234" s="26" t="s">
        <v>461</v>
      </c>
      <c r="D234" s="29"/>
      <c r="E234" s="28" t="s">
        <v>237</v>
      </c>
      <c r="F234" s="17"/>
      <c r="G234" s="17"/>
      <c r="H234" s="15">
        <v>1</v>
      </c>
      <c r="I234" s="9"/>
      <c r="J234" s="18" t="str">
        <f t="shared" si="8"/>
        <v/>
      </c>
      <c r="K234" s="41">
        <f t="shared" si="7"/>
        <v>1</v>
      </c>
    </row>
    <row r="235" spans="2:11" ht="15" customHeight="1">
      <c r="B235" s="31">
        <v>223</v>
      </c>
      <c r="C235" s="26" t="s">
        <v>533</v>
      </c>
      <c r="D235" s="29"/>
      <c r="E235" s="28" t="s">
        <v>238</v>
      </c>
      <c r="F235" s="17"/>
      <c r="G235" s="17"/>
      <c r="H235" s="15">
        <v>5</v>
      </c>
      <c r="I235" s="9"/>
      <c r="J235" s="18" t="str">
        <f t="shared" si="8"/>
        <v/>
      </c>
      <c r="K235" s="41">
        <f t="shared" si="7"/>
        <v>1</v>
      </c>
    </row>
    <row r="236" spans="2:11" ht="15" customHeight="1">
      <c r="B236" s="16">
        <v>224</v>
      </c>
      <c r="C236" s="26" t="s">
        <v>462</v>
      </c>
      <c r="D236" s="29"/>
      <c r="E236" s="28" t="s">
        <v>239</v>
      </c>
      <c r="F236" s="17"/>
      <c r="G236" s="17"/>
      <c r="H236" s="15">
        <v>2</v>
      </c>
      <c r="I236" s="9"/>
      <c r="J236" s="18" t="str">
        <f t="shared" si="8"/>
        <v/>
      </c>
      <c r="K236" s="41">
        <f t="shared" si="7"/>
        <v>1</v>
      </c>
    </row>
    <row r="237" spans="2:11" ht="15" customHeight="1">
      <c r="B237" s="31">
        <v>225</v>
      </c>
      <c r="C237" s="26" t="s">
        <v>463</v>
      </c>
      <c r="D237" s="29"/>
      <c r="E237" s="28" t="s">
        <v>240</v>
      </c>
      <c r="F237" s="17"/>
      <c r="G237" s="17"/>
      <c r="H237" s="15">
        <v>1</v>
      </c>
      <c r="I237" s="9"/>
      <c r="J237" s="18" t="str">
        <f t="shared" si="8"/>
        <v/>
      </c>
      <c r="K237" s="41">
        <f t="shared" si="7"/>
        <v>1</v>
      </c>
    </row>
    <row r="238" spans="2:11" ht="15" customHeight="1">
      <c r="B238" s="16">
        <v>226</v>
      </c>
      <c r="C238" s="26" t="s">
        <v>464</v>
      </c>
      <c r="D238" s="29"/>
      <c r="E238" s="28" t="s">
        <v>241</v>
      </c>
      <c r="F238" s="17"/>
      <c r="G238" s="17"/>
      <c r="H238" s="15">
        <v>15</v>
      </c>
      <c r="I238" s="9"/>
      <c r="J238" s="18" t="str">
        <f t="shared" si="8"/>
        <v/>
      </c>
      <c r="K238" s="41">
        <f t="shared" si="7"/>
        <v>1</v>
      </c>
    </row>
    <row r="239" spans="2:11" ht="15" customHeight="1">
      <c r="B239" s="31">
        <v>227</v>
      </c>
      <c r="C239" s="26" t="s">
        <v>465</v>
      </c>
      <c r="D239" s="29"/>
      <c r="E239" s="28" t="s">
        <v>242</v>
      </c>
      <c r="F239" s="17"/>
      <c r="G239" s="17"/>
      <c r="H239" s="15">
        <v>1</v>
      </c>
      <c r="I239" s="9"/>
      <c r="J239" s="18" t="str">
        <f t="shared" si="8"/>
        <v/>
      </c>
      <c r="K239" s="41">
        <f t="shared" si="7"/>
        <v>1</v>
      </c>
    </row>
    <row r="240" spans="2:11" ht="15" customHeight="1">
      <c r="B240" s="16">
        <v>228</v>
      </c>
      <c r="C240" s="26" t="s">
        <v>466</v>
      </c>
      <c r="D240" s="29"/>
      <c r="E240" s="28" t="s">
        <v>243</v>
      </c>
      <c r="F240" s="17"/>
      <c r="G240" s="17"/>
      <c r="H240" s="15">
        <v>5</v>
      </c>
      <c r="I240" s="9"/>
      <c r="J240" s="18" t="str">
        <f t="shared" si="8"/>
        <v/>
      </c>
      <c r="K240" s="41">
        <f t="shared" si="7"/>
        <v>1</v>
      </c>
    </row>
    <row r="241" spans="2:11" ht="15" customHeight="1">
      <c r="B241" s="31">
        <v>229</v>
      </c>
      <c r="C241" s="26" t="s">
        <v>467</v>
      </c>
      <c r="D241" s="29"/>
      <c r="E241" s="28" t="s">
        <v>244</v>
      </c>
      <c r="F241" s="17"/>
      <c r="G241" s="17"/>
      <c r="H241" s="15">
        <v>1</v>
      </c>
      <c r="I241" s="9"/>
      <c r="J241" s="18" t="str">
        <f t="shared" si="8"/>
        <v/>
      </c>
      <c r="K241" s="41">
        <f t="shared" si="7"/>
        <v>1</v>
      </c>
    </row>
    <row r="242" spans="2:11" ht="15" customHeight="1">
      <c r="B242" s="16">
        <v>230</v>
      </c>
      <c r="C242" s="26" t="s">
        <v>468</v>
      </c>
      <c r="D242" s="29"/>
      <c r="E242" s="28" t="s">
        <v>245</v>
      </c>
      <c r="F242" s="17"/>
      <c r="G242" s="17"/>
      <c r="H242" s="15">
        <v>3</v>
      </c>
      <c r="I242" s="9"/>
      <c r="J242" s="18" t="str">
        <f t="shared" si="8"/>
        <v/>
      </c>
      <c r="K242" s="41">
        <f t="shared" si="7"/>
        <v>1</v>
      </c>
    </row>
    <row r="243" spans="2:11" ht="15" customHeight="1">
      <c r="B243" s="31">
        <v>231</v>
      </c>
      <c r="C243" s="26" t="s">
        <v>534</v>
      </c>
      <c r="D243" s="29"/>
      <c r="E243" s="28" t="s">
        <v>246</v>
      </c>
      <c r="F243" s="17"/>
      <c r="G243" s="17"/>
      <c r="H243" s="15">
        <v>3</v>
      </c>
      <c r="I243" s="9"/>
      <c r="J243" s="18" t="str">
        <f t="shared" si="8"/>
        <v/>
      </c>
      <c r="K243" s="41">
        <f t="shared" si="7"/>
        <v>1</v>
      </c>
    </row>
    <row r="244" spans="2:11" ht="15" customHeight="1">
      <c r="B244" s="16">
        <v>232</v>
      </c>
      <c r="C244" s="26" t="s">
        <v>469</v>
      </c>
      <c r="D244" s="29"/>
      <c r="E244" s="28" t="s">
        <v>247</v>
      </c>
      <c r="F244" s="17"/>
      <c r="G244" s="17"/>
      <c r="H244" s="15">
        <v>3</v>
      </c>
      <c r="I244" s="9"/>
      <c r="J244" s="18" t="str">
        <f t="shared" si="8"/>
        <v/>
      </c>
      <c r="K244" s="41">
        <f t="shared" si="7"/>
        <v>1</v>
      </c>
    </row>
    <row r="245" spans="2:11" ht="15" customHeight="1">
      <c r="B245" s="31">
        <v>233</v>
      </c>
      <c r="C245" s="26" t="s">
        <v>470</v>
      </c>
      <c r="D245" s="29"/>
      <c r="E245" s="28" t="s">
        <v>248</v>
      </c>
      <c r="F245" s="17"/>
      <c r="G245" s="17"/>
      <c r="H245" s="15">
        <v>3</v>
      </c>
      <c r="I245" s="9"/>
      <c r="J245" s="18" t="str">
        <f t="shared" si="8"/>
        <v/>
      </c>
      <c r="K245" s="41">
        <f t="shared" si="7"/>
        <v>1</v>
      </c>
    </row>
    <row r="246" spans="2:11" ht="15" customHeight="1">
      <c r="B246" s="16">
        <v>234</v>
      </c>
      <c r="C246" s="26" t="s">
        <v>471</v>
      </c>
      <c r="D246" s="29"/>
      <c r="E246" s="28" t="s">
        <v>249</v>
      </c>
      <c r="F246" s="17"/>
      <c r="G246" s="17"/>
      <c r="H246" s="15">
        <v>3</v>
      </c>
      <c r="I246" s="9"/>
      <c r="J246" s="18" t="str">
        <f t="shared" si="8"/>
        <v/>
      </c>
      <c r="K246" s="41">
        <f t="shared" si="7"/>
        <v>1</v>
      </c>
    </row>
    <row r="247" spans="2:11" ht="15" customHeight="1">
      <c r="B247" s="31">
        <v>235</v>
      </c>
      <c r="C247" s="26" t="s">
        <v>535</v>
      </c>
      <c r="D247" s="29"/>
      <c r="E247" s="28" t="s">
        <v>250</v>
      </c>
      <c r="F247" s="17"/>
      <c r="G247" s="17"/>
      <c r="H247" s="15">
        <v>2</v>
      </c>
      <c r="I247" s="9"/>
      <c r="J247" s="18" t="str">
        <f t="shared" si="8"/>
        <v/>
      </c>
      <c r="K247" s="41">
        <f t="shared" si="7"/>
        <v>1</v>
      </c>
    </row>
    <row r="248" spans="2:11" ht="15" customHeight="1">
      <c r="B248" s="16">
        <v>236</v>
      </c>
      <c r="C248" s="26" t="s">
        <v>472</v>
      </c>
      <c r="D248" s="29"/>
      <c r="E248" s="28" t="s">
        <v>251</v>
      </c>
      <c r="F248" s="17"/>
      <c r="G248" s="17"/>
      <c r="H248" s="15">
        <v>8</v>
      </c>
      <c r="I248" s="9"/>
      <c r="J248" s="18" t="str">
        <f t="shared" si="8"/>
        <v/>
      </c>
      <c r="K248" s="41">
        <f t="shared" ref="K248:K275" si="9">IF(ISNUMBER(J248),0,1)</f>
        <v>1</v>
      </c>
    </row>
    <row r="249" spans="2:11" ht="15" customHeight="1">
      <c r="B249" s="31">
        <v>237</v>
      </c>
      <c r="C249" s="26" t="s">
        <v>536</v>
      </c>
      <c r="D249" s="29"/>
      <c r="E249" s="28" t="s">
        <v>252</v>
      </c>
      <c r="F249" s="17"/>
      <c r="G249" s="17"/>
      <c r="H249" s="15">
        <v>8</v>
      </c>
      <c r="I249" s="9"/>
      <c r="J249" s="18" t="str">
        <f t="shared" si="8"/>
        <v/>
      </c>
      <c r="K249" s="41">
        <f t="shared" si="9"/>
        <v>1</v>
      </c>
    </row>
    <row r="250" spans="2:11" ht="15" customHeight="1">
      <c r="B250" s="16">
        <v>238</v>
      </c>
      <c r="C250" s="26" t="s">
        <v>537</v>
      </c>
      <c r="D250" s="29"/>
      <c r="E250" s="28" t="s">
        <v>253</v>
      </c>
      <c r="F250" s="17"/>
      <c r="G250" s="17"/>
      <c r="H250" s="15">
        <v>2</v>
      </c>
      <c r="I250" s="9"/>
      <c r="J250" s="18" t="str">
        <f t="shared" si="8"/>
        <v/>
      </c>
      <c r="K250" s="41">
        <f t="shared" si="9"/>
        <v>1</v>
      </c>
    </row>
    <row r="251" spans="2:11" ht="15" customHeight="1">
      <c r="B251" s="31">
        <v>239</v>
      </c>
      <c r="C251" s="26" t="s">
        <v>538</v>
      </c>
      <c r="D251" s="29"/>
      <c r="E251" s="28" t="s">
        <v>254</v>
      </c>
      <c r="F251" s="17"/>
      <c r="G251" s="17"/>
      <c r="H251" s="15">
        <v>10</v>
      </c>
      <c r="I251" s="9"/>
      <c r="J251" s="18" t="str">
        <f t="shared" si="8"/>
        <v/>
      </c>
      <c r="K251" s="41">
        <f t="shared" si="9"/>
        <v>1</v>
      </c>
    </row>
    <row r="252" spans="2:11" ht="15" customHeight="1">
      <c r="B252" s="16">
        <v>240</v>
      </c>
      <c r="C252" s="26" t="s">
        <v>539</v>
      </c>
      <c r="D252" s="29"/>
      <c r="E252" s="28" t="s">
        <v>255</v>
      </c>
      <c r="F252" s="17"/>
      <c r="G252" s="17"/>
      <c r="H252" s="15">
        <v>1</v>
      </c>
      <c r="I252" s="9"/>
      <c r="J252" s="18" t="str">
        <f t="shared" si="8"/>
        <v/>
      </c>
      <c r="K252" s="41">
        <f t="shared" si="9"/>
        <v>1</v>
      </c>
    </row>
    <row r="253" spans="2:11" ht="15" customHeight="1">
      <c r="B253" s="31">
        <v>241</v>
      </c>
      <c r="C253" s="26" t="s">
        <v>540</v>
      </c>
      <c r="D253" s="29"/>
      <c r="E253" s="28" t="s">
        <v>256</v>
      </c>
      <c r="F253" s="17"/>
      <c r="G253" s="17"/>
      <c r="H253" s="15">
        <v>1</v>
      </c>
      <c r="I253" s="9"/>
      <c r="J253" s="18" t="str">
        <f t="shared" si="8"/>
        <v/>
      </c>
      <c r="K253" s="41">
        <f t="shared" si="9"/>
        <v>1</v>
      </c>
    </row>
    <row r="254" spans="2:11" ht="15" customHeight="1">
      <c r="B254" s="16">
        <v>242</v>
      </c>
      <c r="C254" s="26" t="s">
        <v>473</v>
      </c>
      <c r="D254" s="29"/>
      <c r="E254" s="28" t="s">
        <v>257</v>
      </c>
      <c r="F254" s="17"/>
      <c r="G254" s="17"/>
      <c r="H254" s="15">
        <v>1</v>
      </c>
      <c r="I254" s="9"/>
      <c r="J254" s="18" t="str">
        <f t="shared" si="8"/>
        <v/>
      </c>
      <c r="K254" s="41">
        <f t="shared" si="9"/>
        <v>1</v>
      </c>
    </row>
    <row r="255" spans="2:11" ht="15" customHeight="1">
      <c r="B255" s="31">
        <v>243</v>
      </c>
      <c r="C255" s="26" t="s">
        <v>474</v>
      </c>
      <c r="D255" s="29"/>
      <c r="E255" s="28" t="s">
        <v>258</v>
      </c>
      <c r="F255" s="17"/>
      <c r="G255" s="17"/>
      <c r="H255" s="15">
        <v>10</v>
      </c>
      <c r="I255" s="9"/>
      <c r="J255" s="18" t="str">
        <f t="shared" si="8"/>
        <v/>
      </c>
      <c r="K255" s="41">
        <f t="shared" si="9"/>
        <v>1</v>
      </c>
    </row>
    <row r="256" spans="2:11" ht="15" customHeight="1">
      <c r="B256" s="16">
        <v>244</v>
      </c>
      <c r="C256" s="26" t="s">
        <v>475</v>
      </c>
      <c r="D256" s="29"/>
      <c r="E256" s="28" t="s">
        <v>259</v>
      </c>
      <c r="F256" s="17"/>
      <c r="G256" s="17"/>
      <c r="H256" s="15">
        <v>10</v>
      </c>
      <c r="I256" s="9"/>
      <c r="J256" s="18" t="str">
        <f t="shared" si="8"/>
        <v/>
      </c>
      <c r="K256" s="41">
        <f t="shared" si="9"/>
        <v>1</v>
      </c>
    </row>
    <row r="257" spans="2:11" ht="15" customHeight="1">
      <c r="B257" s="31">
        <v>245</v>
      </c>
      <c r="C257" s="26" t="s">
        <v>476</v>
      </c>
      <c r="D257" s="29"/>
      <c r="E257" s="28" t="s">
        <v>260</v>
      </c>
      <c r="F257" s="17"/>
      <c r="G257" s="17"/>
      <c r="H257" s="15">
        <v>10</v>
      </c>
      <c r="I257" s="9"/>
      <c r="J257" s="18" t="str">
        <f t="shared" si="8"/>
        <v/>
      </c>
      <c r="K257" s="41">
        <f t="shared" si="9"/>
        <v>1</v>
      </c>
    </row>
    <row r="258" spans="2:11" ht="15" customHeight="1">
      <c r="B258" s="16">
        <v>246</v>
      </c>
      <c r="C258" s="26" t="s">
        <v>477</v>
      </c>
      <c r="D258" s="29"/>
      <c r="E258" s="28" t="s">
        <v>261</v>
      </c>
      <c r="F258" s="17"/>
      <c r="G258" s="17"/>
      <c r="H258" s="15">
        <v>10</v>
      </c>
      <c r="I258" s="9"/>
      <c r="J258" s="18" t="str">
        <f t="shared" si="8"/>
        <v/>
      </c>
      <c r="K258" s="41">
        <f t="shared" si="9"/>
        <v>1</v>
      </c>
    </row>
    <row r="259" spans="2:11" ht="15" customHeight="1">
      <c r="B259" s="31">
        <v>247</v>
      </c>
      <c r="C259" s="26" t="s">
        <v>478</v>
      </c>
      <c r="D259" s="29"/>
      <c r="E259" s="28" t="s">
        <v>262</v>
      </c>
      <c r="F259" s="17"/>
      <c r="G259" s="17"/>
      <c r="H259" s="15">
        <v>1</v>
      </c>
      <c r="I259" s="9"/>
      <c r="J259" s="18" t="str">
        <f t="shared" si="8"/>
        <v/>
      </c>
      <c r="K259" s="41">
        <f t="shared" si="9"/>
        <v>1</v>
      </c>
    </row>
    <row r="260" spans="2:11" ht="15" customHeight="1">
      <c r="B260" s="16">
        <v>248</v>
      </c>
      <c r="C260" s="26" t="s">
        <v>479</v>
      </c>
      <c r="D260" s="29"/>
      <c r="E260" s="28" t="s">
        <v>263</v>
      </c>
      <c r="F260" s="17"/>
      <c r="G260" s="17"/>
      <c r="H260" s="15">
        <v>1</v>
      </c>
      <c r="I260" s="9"/>
      <c r="J260" s="18" t="str">
        <f t="shared" si="8"/>
        <v/>
      </c>
      <c r="K260" s="41">
        <f t="shared" si="9"/>
        <v>1</v>
      </c>
    </row>
    <row r="261" spans="2:11" ht="15" customHeight="1">
      <c r="B261" s="31">
        <v>249</v>
      </c>
      <c r="C261" s="26" t="s">
        <v>541</v>
      </c>
      <c r="D261" s="29"/>
      <c r="E261" s="28" t="s">
        <v>264</v>
      </c>
      <c r="F261" s="17"/>
      <c r="G261" s="17"/>
      <c r="H261" s="15">
        <v>2</v>
      </c>
      <c r="I261" s="9"/>
      <c r="J261" s="18" t="str">
        <f t="shared" si="8"/>
        <v/>
      </c>
      <c r="K261" s="41">
        <f t="shared" si="9"/>
        <v>1</v>
      </c>
    </row>
    <row r="262" spans="2:11" ht="15" customHeight="1">
      <c r="B262" s="16">
        <v>250</v>
      </c>
      <c r="C262" s="26" t="s">
        <v>480</v>
      </c>
      <c r="D262" s="29"/>
      <c r="E262" s="28" t="s">
        <v>265</v>
      </c>
      <c r="F262" s="17"/>
      <c r="G262" s="17"/>
      <c r="H262" s="15">
        <v>1</v>
      </c>
      <c r="I262" s="9"/>
      <c r="J262" s="18" t="str">
        <f t="shared" si="8"/>
        <v/>
      </c>
      <c r="K262" s="41">
        <f t="shared" si="9"/>
        <v>1</v>
      </c>
    </row>
    <row r="263" spans="2:11" ht="15" customHeight="1">
      <c r="B263" s="31">
        <v>251</v>
      </c>
      <c r="C263" s="26" t="s">
        <v>481</v>
      </c>
      <c r="D263" s="29"/>
      <c r="E263" s="28" t="s">
        <v>266</v>
      </c>
      <c r="F263" s="17"/>
      <c r="G263" s="17"/>
      <c r="H263" s="15">
        <v>1</v>
      </c>
      <c r="I263" s="9"/>
      <c r="J263" s="18" t="str">
        <f t="shared" si="8"/>
        <v/>
      </c>
      <c r="K263" s="41">
        <f t="shared" si="9"/>
        <v>1</v>
      </c>
    </row>
    <row r="264" spans="2:11" ht="15" customHeight="1">
      <c r="B264" s="16">
        <v>252</v>
      </c>
      <c r="C264" s="26" t="s">
        <v>482</v>
      </c>
      <c r="D264" s="29"/>
      <c r="E264" s="28" t="s">
        <v>267</v>
      </c>
      <c r="F264" s="17"/>
      <c r="G264" s="17"/>
      <c r="H264" s="15">
        <v>2</v>
      </c>
      <c r="I264" s="9"/>
      <c r="J264" s="18" t="str">
        <f t="shared" si="8"/>
        <v/>
      </c>
      <c r="K264" s="41">
        <f t="shared" si="9"/>
        <v>1</v>
      </c>
    </row>
    <row r="265" spans="2:11" ht="15" customHeight="1">
      <c r="B265" s="31">
        <v>253</v>
      </c>
      <c r="C265" s="26" t="s">
        <v>542</v>
      </c>
      <c r="D265" s="29"/>
      <c r="E265" s="28" t="s">
        <v>268</v>
      </c>
      <c r="F265" s="17"/>
      <c r="G265" s="17"/>
      <c r="H265" s="15">
        <v>1</v>
      </c>
      <c r="I265" s="9"/>
      <c r="J265" s="18" t="str">
        <f t="shared" si="8"/>
        <v/>
      </c>
      <c r="K265" s="41">
        <f t="shared" si="9"/>
        <v>1</v>
      </c>
    </row>
    <row r="266" spans="2:11" ht="15" customHeight="1">
      <c r="B266" s="16">
        <v>254</v>
      </c>
      <c r="C266" s="26" t="s">
        <v>543</v>
      </c>
      <c r="D266" s="29"/>
      <c r="E266" s="28" t="s">
        <v>269</v>
      </c>
      <c r="F266" s="17"/>
      <c r="G266" s="17"/>
      <c r="H266" s="15">
        <v>1</v>
      </c>
      <c r="I266" s="9"/>
      <c r="J266" s="18" t="str">
        <f t="shared" si="8"/>
        <v/>
      </c>
      <c r="K266" s="41">
        <f t="shared" si="9"/>
        <v>1</v>
      </c>
    </row>
    <row r="267" spans="2:11" ht="15" customHeight="1">
      <c r="B267" s="31">
        <v>255</v>
      </c>
      <c r="C267" s="26" t="s">
        <v>544</v>
      </c>
      <c r="D267" s="29"/>
      <c r="E267" s="28" t="s">
        <v>270</v>
      </c>
      <c r="F267" s="17"/>
      <c r="G267" s="17"/>
      <c r="H267" s="15">
        <v>1</v>
      </c>
      <c r="I267" s="9"/>
      <c r="J267" s="18" t="str">
        <f t="shared" ref="J267:J276" si="10">IF((F267&lt;&gt;0),(AVERAGE(F267,G267))*H267,"")</f>
        <v/>
      </c>
      <c r="K267" s="41">
        <f t="shared" si="9"/>
        <v>1</v>
      </c>
    </row>
    <row r="268" spans="2:11" ht="15" customHeight="1">
      <c r="B268" s="16">
        <v>256</v>
      </c>
      <c r="C268" s="26" t="s">
        <v>483</v>
      </c>
      <c r="D268" s="29"/>
      <c r="E268" s="28" t="s">
        <v>271</v>
      </c>
      <c r="F268" s="17"/>
      <c r="G268" s="17"/>
      <c r="H268" s="15">
        <v>1</v>
      </c>
      <c r="I268" s="9"/>
      <c r="J268" s="18" t="str">
        <f t="shared" si="10"/>
        <v/>
      </c>
      <c r="K268" s="41">
        <f t="shared" si="9"/>
        <v>1</v>
      </c>
    </row>
    <row r="269" spans="2:11" ht="15" customHeight="1">
      <c r="B269" s="31">
        <v>257</v>
      </c>
      <c r="C269" s="26" t="s">
        <v>484</v>
      </c>
      <c r="D269" s="29"/>
      <c r="E269" s="28" t="s">
        <v>272</v>
      </c>
      <c r="F269" s="17"/>
      <c r="G269" s="17"/>
      <c r="H269" s="15">
        <v>1</v>
      </c>
      <c r="I269" s="9"/>
      <c r="J269" s="18" t="str">
        <f t="shared" si="10"/>
        <v/>
      </c>
      <c r="K269" s="41">
        <f t="shared" si="9"/>
        <v>1</v>
      </c>
    </row>
    <row r="270" spans="2:11" ht="15" customHeight="1">
      <c r="B270" s="16">
        <v>258</v>
      </c>
      <c r="C270" s="26" t="s">
        <v>485</v>
      </c>
      <c r="D270" s="29"/>
      <c r="E270" s="28" t="s">
        <v>273</v>
      </c>
      <c r="F270" s="17"/>
      <c r="G270" s="17"/>
      <c r="H270" s="15">
        <v>1</v>
      </c>
      <c r="I270" s="9"/>
      <c r="J270" s="18" t="str">
        <f t="shared" si="10"/>
        <v/>
      </c>
      <c r="K270" s="41">
        <f t="shared" si="9"/>
        <v>1</v>
      </c>
    </row>
    <row r="271" spans="2:11" ht="15" customHeight="1">
      <c r="B271" s="31">
        <v>259</v>
      </c>
      <c r="C271" s="26" t="s">
        <v>486</v>
      </c>
      <c r="D271" s="29"/>
      <c r="E271" s="28" t="s">
        <v>274</v>
      </c>
      <c r="F271" s="17"/>
      <c r="G271" s="17"/>
      <c r="H271" s="15">
        <v>2</v>
      </c>
      <c r="I271" s="9"/>
      <c r="J271" s="18" t="str">
        <f t="shared" si="10"/>
        <v/>
      </c>
      <c r="K271" s="41">
        <f t="shared" si="9"/>
        <v>1</v>
      </c>
    </row>
    <row r="272" spans="2:11" ht="15" customHeight="1">
      <c r="B272" s="16">
        <v>260</v>
      </c>
      <c r="C272" s="26" t="s">
        <v>487</v>
      </c>
      <c r="D272" s="29"/>
      <c r="E272" s="28" t="s">
        <v>275</v>
      </c>
      <c r="F272" s="17"/>
      <c r="G272" s="17"/>
      <c r="H272" s="15">
        <v>1</v>
      </c>
      <c r="I272" s="9"/>
      <c r="J272" s="18" t="str">
        <f t="shared" si="10"/>
        <v/>
      </c>
      <c r="K272" s="41">
        <f t="shared" si="9"/>
        <v>1</v>
      </c>
    </row>
    <row r="273" spans="2:11" ht="15" customHeight="1">
      <c r="B273" s="31">
        <v>261</v>
      </c>
      <c r="C273" s="26" t="s">
        <v>488</v>
      </c>
      <c r="D273" s="29"/>
      <c r="E273" s="28" t="s">
        <v>276</v>
      </c>
      <c r="F273" s="17"/>
      <c r="G273" s="17"/>
      <c r="H273" s="15">
        <v>3</v>
      </c>
      <c r="I273" s="9"/>
      <c r="J273" s="18" t="str">
        <f t="shared" si="10"/>
        <v/>
      </c>
      <c r="K273" s="41">
        <f t="shared" si="9"/>
        <v>1</v>
      </c>
    </row>
    <row r="274" spans="2:11" ht="15" customHeight="1">
      <c r="B274" s="16">
        <v>262</v>
      </c>
      <c r="C274" s="26" t="s">
        <v>489</v>
      </c>
      <c r="D274" s="29"/>
      <c r="E274" s="28" t="s">
        <v>277</v>
      </c>
      <c r="F274" s="17"/>
      <c r="G274" s="17"/>
      <c r="H274" s="15">
        <v>1</v>
      </c>
      <c r="I274" s="9"/>
      <c r="J274" s="18" t="str">
        <f t="shared" si="10"/>
        <v/>
      </c>
      <c r="K274" s="41">
        <f t="shared" si="9"/>
        <v>1</v>
      </c>
    </row>
    <row r="275" spans="2:11" ht="15" customHeight="1">
      <c r="B275" s="31">
        <v>263</v>
      </c>
      <c r="C275" s="26" t="s">
        <v>490</v>
      </c>
      <c r="D275" s="29"/>
      <c r="E275" s="28" t="s">
        <v>278</v>
      </c>
      <c r="F275" s="17"/>
      <c r="G275" s="17"/>
      <c r="H275" s="15">
        <v>1</v>
      </c>
      <c r="I275" s="9"/>
      <c r="J275" s="18" t="str">
        <f t="shared" si="10"/>
        <v/>
      </c>
      <c r="K275" s="41">
        <f t="shared" si="9"/>
        <v>1</v>
      </c>
    </row>
    <row r="276" spans="2:11" ht="15" customHeight="1">
      <c r="B276" s="16">
        <v>264</v>
      </c>
      <c r="C276" s="26" t="s">
        <v>545</v>
      </c>
      <c r="D276" s="30"/>
      <c r="E276" s="28" t="s">
        <v>279</v>
      </c>
      <c r="F276" s="17"/>
      <c r="G276" s="17"/>
      <c r="H276" s="15">
        <v>1</v>
      </c>
      <c r="I276" s="9"/>
      <c r="J276" s="18" t="str">
        <f t="shared" si="10"/>
        <v/>
      </c>
      <c r="K276" s="41">
        <f>IF(ISNUMBER(J276),0,1)</f>
        <v>1</v>
      </c>
    </row>
    <row r="277" spans="2:11">
      <c r="K277" s="42"/>
    </row>
    <row r="278" spans="2:11" s="4" customFormat="1" ht="15.95" customHeight="1">
      <c r="B278" s="20"/>
      <c r="C278" s="45" t="s">
        <v>550</v>
      </c>
      <c r="D278" s="20"/>
      <c r="E278" s="20"/>
      <c r="F278" s="44">
        <f>SUM(Hoja1!F13:F276)</f>
        <v>0</v>
      </c>
      <c r="G278" s="44">
        <f>SUM(Hoja1!G13:G276)</f>
        <v>0</v>
      </c>
      <c r="H278" s="70"/>
      <c r="I278" s="20"/>
      <c r="J278" s="21">
        <f>SUM(Hoja1!J13:J276)</f>
        <v>0</v>
      </c>
      <c r="K278" s="41">
        <f>SUM(Hoja1!K13:K276)</f>
        <v>264</v>
      </c>
    </row>
    <row r="279" spans="2:11" s="4" customFormat="1" ht="3.95" customHeight="1">
      <c r="F279" s="47" t="str">
        <f>IF(F278&lt;=15000,"OK",1)</f>
        <v>OK</v>
      </c>
      <c r="G279" s="47" t="str">
        <f>IF(G278&lt;=15000,"OK",1)</f>
        <v>OK</v>
      </c>
      <c r="H279" s="46"/>
      <c r="I279" s="46"/>
      <c r="J279" s="47">
        <f>IF(K278=0,"OK",1)</f>
        <v>1</v>
      </c>
    </row>
    <row r="280" spans="2:11">
      <c r="F280" s="48" t="s">
        <v>551</v>
      </c>
      <c r="G280" s="48" t="s">
        <v>552</v>
      </c>
      <c r="H280" s="49"/>
      <c r="I280" s="49"/>
      <c r="J280" s="49" t="s">
        <v>553</v>
      </c>
    </row>
    <row r="281" spans="2:11">
      <c r="F281" s="50"/>
      <c r="G281" s="50"/>
      <c r="H281" s="51"/>
      <c r="I281" s="51"/>
      <c r="J281" s="51"/>
    </row>
    <row r="282" spans="2:11" ht="31.5" customHeight="1">
      <c r="C282" s="52" t="s">
        <v>554</v>
      </c>
      <c r="D282" s="52"/>
      <c r="E282" s="52"/>
      <c r="F282" s="52"/>
      <c r="G282" s="52"/>
      <c r="H282" s="52"/>
      <c r="I282" s="52"/>
      <c r="J282" s="52"/>
    </row>
    <row r="284" spans="2:11" ht="35.450000000000003" customHeight="1">
      <c r="B284" s="53" t="s">
        <v>6</v>
      </c>
      <c r="C284" s="63"/>
      <c r="D284" s="64"/>
      <c r="E284" s="64"/>
      <c r="F284" s="64"/>
      <c r="G284" s="64"/>
      <c r="H284" s="53"/>
      <c r="I284" s="53"/>
    </row>
    <row r="285" spans="2:11">
      <c r="F285"/>
    </row>
    <row r="286" spans="2:11">
      <c r="B286" s="65" t="s">
        <v>492</v>
      </c>
      <c r="C286" s="66"/>
      <c r="D286" s="67"/>
      <c r="E286" s="67"/>
      <c r="F286" s="67"/>
      <c r="G286" s="67"/>
      <c r="H286" s="65"/>
      <c r="I286" s="65"/>
    </row>
    <row r="287" spans="2:11">
      <c r="B287" s="12"/>
      <c r="C287" s="13"/>
      <c r="D287" s="14"/>
      <c r="E287" s="14"/>
      <c r="F287" s="14"/>
      <c r="G287" s="14"/>
      <c r="H287" s="12"/>
      <c r="I287" s="12"/>
    </row>
    <row r="288" spans="2:11">
      <c r="B288" s="65" t="s">
        <v>7</v>
      </c>
      <c r="C288" s="66"/>
      <c r="D288" s="14"/>
      <c r="E288" s="14"/>
      <c r="F288" s="14"/>
      <c r="G288" s="14"/>
      <c r="H288" s="12"/>
      <c r="I288" s="12"/>
    </row>
    <row r="289" spans="1:10">
      <c r="B289" s="12"/>
      <c r="C289" s="13"/>
      <c r="D289" s="14"/>
      <c r="E289" s="14"/>
      <c r="F289" s="14"/>
      <c r="G289" s="14"/>
      <c r="H289" s="12"/>
      <c r="I289" s="12"/>
    </row>
    <row r="290" spans="1:10" ht="13.15" customHeight="1">
      <c r="B290" s="68" t="s">
        <v>8</v>
      </c>
      <c r="C290" s="69"/>
      <c r="D290" s="14"/>
      <c r="E290" s="14"/>
      <c r="F290" s="14"/>
      <c r="G290" s="14"/>
      <c r="H290" s="12"/>
      <c r="I290" s="12"/>
    </row>
    <row r="291" spans="1:10" ht="23.45" customHeight="1">
      <c r="B291" s="5"/>
      <c r="C291" s="6"/>
      <c r="D291" s="7"/>
      <c r="E291" s="7"/>
      <c r="F291" s="7"/>
      <c r="G291" s="7"/>
      <c r="H291" s="5"/>
      <c r="I291" s="5"/>
    </row>
    <row r="292" spans="1:10" ht="14.1" customHeight="1">
      <c r="A292" s="24"/>
      <c r="B292" s="62" t="s">
        <v>13</v>
      </c>
      <c r="C292" s="62"/>
      <c r="D292" s="62"/>
      <c r="E292" s="62"/>
      <c r="F292" s="62"/>
      <c r="G292" s="62"/>
      <c r="H292" s="62"/>
      <c r="I292" s="62"/>
      <c r="J292" s="62"/>
    </row>
  </sheetData>
  <sheetProtection password="CE20" sheet="1" objects="1" scenarios="1" formatCells="0" formatColumns="0" formatRows="0" insertColumns="0" insertRows="0" insertHyperlinks="0" deleteColumns="0" deleteRows="0" sort="0" autoFilter="0"/>
  <mergeCells count="12">
    <mergeCell ref="B292:J292"/>
    <mergeCell ref="B284:I284"/>
    <mergeCell ref="B286:I286"/>
    <mergeCell ref="B288:C288"/>
    <mergeCell ref="B290:C290"/>
    <mergeCell ref="C282:J282"/>
    <mergeCell ref="B10:I10"/>
    <mergeCell ref="B1:I1"/>
    <mergeCell ref="B3:I3"/>
    <mergeCell ref="B5:I5"/>
    <mergeCell ref="B6:I6"/>
    <mergeCell ref="B8:I8"/>
  </mergeCells>
  <phoneticPr fontId="0" type="noConversion"/>
  <conditionalFormatting sqref="B13:B276">
    <cfRule type="expression" dxfId="3" priority="8" stopIfTrue="1">
      <formula>#REF!=0</formula>
    </cfRule>
    <cfRule type="cellIs" dxfId="2" priority="9" stopIfTrue="1" operator="equal">
      <formula>0</formula>
    </cfRule>
  </conditionalFormatting>
  <conditionalFormatting sqref="J13:J276">
    <cfRule type="cellIs" dxfId="1" priority="7" stopIfTrue="1" operator="equal">
      <formula>"FALTA"</formula>
    </cfRule>
  </conditionalFormatting>
  <conditionalFormatting sqref="J279 F279:G279">
    <cfRule type="cellIs" dxfId="0" priority="3" operator="equal">
      <formula>1</formula>
    </cfRule>
  </conditionalFormatting>
  <printOptions horizontalCentered="1"/>
  <pageMargins left="0.19685039370078741" right="0.19685039370078741" top="0.39370078740157483" bottom="0.27559055118110237" header="0" footer="0"/>
  <pageSetup paperSize="9" scale="65" fitToHeight="2" orientation="portrait" r:id="rId1"/>
  <headerFooter alignWithMargins="0">
    <oddFooter>&amp;L&amp;8Listado de artículos&amp;R&amp;P/&amp;N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Contratación</dc:creator>
  <cp:lastModifiedBy>jagusti</cp:lastModifiedBy>
  <cp:lastPrinted>2017-01-27T07:02:56Z</cp:lastPrinted>
  <dcterms:created xsi:type="dcterms:W3CDTF">2010-11-22T11:40:18Z</dcterms:created>
  <dcterms:modified xsi:type="dcterms:W3CDTF">2017-01-27T07:57:24Z</dcterms:modified>
</cp:coreProperties>
</file>